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7E8F2A7B-C4F0-4E3F-91E7-7DC817294504}" xr6:coauthVersionLast="47" xr6:coauthVersionMax="47" xr10:uidLastSave="{00000000-0000-0000-0000-000000000000}"/>
  <bookViews>
    <workbookView xWindow="-120" yWindow="-120" windowWidth="20730" windowHeight="11160" xr2:uid="{BD159F50-A121-4ACA-83C3-8A33E51CF6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1" i="1" l="1"/>
  <c r="U32" i="1"/>
  <c r="U62" i="1"/>
  <c r="U59" i="1"/>
  <c r="U11" i="1"/>
  <c r="U52" i="1"/>
  <c r="U41" i="1"/>
  <c r="U68" i="1"/>
  <c r="U13" i="1"/>
  <c r="U19" i="1"/>
  <c r="U35" i="1"/>
  <c r="U37" i="1"/>
  <c r="U63" i="1"/>
  <c r="U58" i="1"/>
  <c r="U60" i="1"/>
  <c r="U42" i="1"/>
  <c r="U27" i="1"/>
  <c r="U49" i="1"/>
  <c r="U17" i="1"/>
  <c r="U12" i="1"/>
  <c r="U14" i="1"/>
  <c r="U55" i="1"/>
  <c r="U10" i="1"/>
  <c r="U30" i="1"/>
  <c r="U65" i="1"/>
  <c r="U29" i="1"/>
  <c r="U47" i="1"/>
  <c r="U15" i="1"/>
  <c r="U61" i="1"/>
  <c r="U56" i="1"/>
  <c r="U39" i="1"/>
  <c r="U34" i="1"/>
  <c r="U20" i="1"/>
  <c r="U18" i="1"/>
  <c r="U54" i="1"/>
  <c r="U43" i="1"/>
  <c r="U16" i="1"/>
  <c r="U57" i="1"/>
  <c r="U33" i="1"/>
  <c r="U53" i="1"/>
  <c r="U46" i="1"/>
  <c r="U64" i="1"/>
  <c r="U40" i="1"/>
  <c r="U67" i="1"/>
  <c r="U45" i="1"/>
  <c r="U28" i="1"/>
  <c r="U26" i="1"/>
  <c r="D53" i="1"/>
</calcChain>
</file>

<file path=xl/sharedStrings.xml><?xml version="1.0" encoding="utf-8"?>
<sst xmlns="http://schemas.openxmlformats.org/spreadsheetml/2006/main" count="458" uniqueCount="202">
  <si>
    <t>Waltham Chase Trials MCC</t>
  </si>
  <si>
    <t>The St Paul Trophy Trial</t>
  </si>
  <si>
    <t>Sunday 12th June 2022 at Bunny Lane, Sherfield English (Permit ACU63215)</t>
  </si>
  <si>
    <t>No</t>
  </si>
  <si>
    <t>Name</t>
  </si>
  <si>
    <t>ACU No.</t>
  </si>
  <si>
    <t>Class</t>
  </si>
  <si>
    <t>Machine</t>
  </si>
  <si>
    <t>Club</t>
  </si>
  <si>
    <t>326</t>
  </si>
  <si>
    <t>Tim</t>
  </si>
  <si>
    <t>Bird</t>
  </si>
  <si>
    <t>Clubman</t>
  </si>
  <si>
    <t>Gas Gas TXT 250</t>
  </si>
  <si>
    <t>Thames MCC</t>
  </si>
  <si>
    <t>Mark</t>
  </si>
  <si>
    <t>Shipp</t>
  </si>
  <si>
    <t>TRS 300</t>
  </si>
  <si>
    <t>Ringwood MC &amp; LCC</t>
  </si>
  <si>
    <t>221</t>
  </si>
  <si>
    <t>Gary</t>
  </si>
  <si>
    <t>Tarrant</t>
  </si>
  <si>
    <t>Gas Gas 250</t>
  </si>
  <si>
    <t>Andy</t>
  </si>
  <si>
    <t>Gates</t>
  </si>
  <si>
    <t>Vertigo Titanium 250</t>
  </si>
  <si>
    <t>96</t>
  </si>
  <si>
    <t>Tesseras</t>
  </si>
  <si>
    <t>TRS 250</t>
  </si>
  <si>
    <t>XHG Tiger MCC Ltd</t>
  </si>
  <si>
    <t>Kieran</t>
  </si>
  <si>
    <t>Honda 260</t>
  </si>
  <si>
    <t>190</t>
  </si>
  <si>
    <t>Reynard</t>
  </si>
  <si>
    <t>Norris</t>
  </si>
  <si>
    <t>Beta Evo 250</t>
  </si>
  <si>
    <t>Aldermaston Nomads MCC</t>
  </si>
  <si>
    <t>Peter</t>
  </si>
  <si>
    <t>Hinton</t>
  </si>
  <si>
    <t>Gas Gas 300</t>
  </si>
  <si>
    <t>64</t>
  </si>
  <si>
    <t>Wesley</t>
  </si>
  <si>
    <t>Thompson</t>
  </si>
  <si>
    <t>TRS 280</t>
  </si>
  <si>
    <t>436</t>
  </si>
  <si>
    <t>Graham</t>
  </si>
  <si>
    <t>King</t>
  </si>
  <si>
    <t>Beta Evo 300</t>
  </si>
  <si>
    <t>232</t>
  </si>
  <si>
    <t>Martin</t>
  </si>
  <si>
    <t>Medcraff</t>
  </si>
  <si>
    <t>Mike</t>
  </si>
  <si>
    <t>Vertigo 250</t>
  </si>
  <si>
    <t>John</t>
  </si>
  <si>
    <t>Holdsworth</t>
  </si>
  <si>
    <t>Vertigo</t>
  </si>
  <si>
    <t>Elms</t>
  </si>
  <si>
    <t>Beta Evo Factory 250</t>
  </si>
  <si>
    <t>Carter</t>
  </si>
  <si>
    <t>Expert</t>
  </si>
  <si>
    <t>22</t>
  </si>
  <si>
    <t>Thomas</t>
  </si>
  <si>
    <t>Moss</t>
  </si>
  <si>
    <t>Honda MRT 300</t>
  </si>
  <si>
    <t>Eastbourne &amp; District MCC</t>
  </si>
  <si>
    <t>Tom</t>
  </si>
  <si>
    <t>Copp</t>
  </si>
  <si>
    <t>Sherco 300</t>
  </si>
  <si>
    <t>Bailey</t>
  </si>
  <si>
    <t>Tibbs</t>
  </si>
  <si>
    <t>North Berks. MCC</t>
  </si>
  <si>
    <t>Glenn</t>
  </si>
  <si>
    <t>TRRS 300</t>
  </si>
  <si>
    <t>Waterside MCC</t>
  </si>
  <si>
    <t>187</t>
  </si>
  <si>
    <t>Jordan</t>
  </si>
  <si>
    <t>Peach</t>
  </si>
  <si>
    <t>Barry</t>
  </si>
  <si>
    <t>Hickman</t>
  </si>
  <si>
    <t>Novice</t>
  </si>
  <si>
    <t>Yamaha 250</t>
  </si>
  <si>
    <t>Nigel</t>
  </si>
  <si>
    <t>Parvin</t>
  </si>
  <si>
    <t>Steve</t>
  </si>
  <si>
    <t>Leigh</t>
  </si>
  <si>
    <t>157</t>
  </si>
  <si>
    <t>Wagstaff</t>
  </si>
  <si>
    <t>Sherco 125</t>
  </si>
  <si>
    <t>123</t>
  </si>
  <si>
    <t>Owen</t>
  </si>
  <si>
    <t>Sportsman</t>
  </si>
  <si>
    <t>Gas Gas 370</t>
  </si>
  <si>
    <t>Trevor</t>
  </si>
  <si>
    <t>Newell</t>
  </si>
  <si>
    <t>Pre 65 D</t>
  </si>
  <si>
    <t>Royal Enfield 350</t>
  </si>
  <si>
    <t>Carl</t>
  </si>
  <si>
    <t>Barr</t>
  </si>
  <si>
    <t>TRS ONE R</t>
  </si>
  <si>
    <t>Jason</t>
  </si>
  <si>
    <t>Colein</t>
  </si>
  <si>
    <t>Sherco ST 290</t>
  </si>
  <si>
    <t>Chris</t>
  </si>
  <si>
    <t>Wiseman</t>
  </si>
  <si>
    <t>Gas Gas 300 Racing</t>
  </si>
  <si>
    <t>Hampton</t>
  </si>
  <si>
    <t>Twin Shock C</t>
  </si>
  <si>
    <t>Fantic 200</t>
  </si>
  <si>
    <t>242</t>
  </si>
  <si>
    <t>Page</t>
  </si>
  <si>
    <t>Honda TLR 200</t>
  </si>
  <si>
    <t>Tony</t>
  </si>
  <si>
    <t>Billingham</t>
  </si>
  <si>
    <t>Yamaha Majesty 175</t>
  </si>
  <si>
    <t>Machinek</t>
  </si>
  <si>
    <t>125</t>
  </si>
  <si>
    <t>Veteran</t>
  </si>
  <si>
    <t>83</t>
  </si>
  <si>
    <t>Shamus</t>
  </si>
  <si>
    <t>Doohan</t>
  </si>
  <si>
    <t>344</t>
  </si>
  <si>
    <t>Ian</t>
  </si>
  <si>
    <t>Newcombe</t>
  </si>
  <si>
    <t>Beta Factory 300</t>
  </si>
  <si>
    <t>Adam</t>
  </si>
  <si>
    <t>Hardy</t>
  </si>
  <si>
    <t>Montesa 4RT 300</t>
  </si>
  <si>
    <t>Penfold</t>
  </si>
  <si>
    <t>223</t>
  </si>
  <si>
    <t>Andrew</t>
  </si>
  <si>
    <t>Somerton</t>
  </si>
  <si>
    <t>Gas Gas 125 Racing</t>
  </si>
  <si>
    <t>Stewart</t>
  </si>
  <si>
    <t>Read</t>
  </si>
  <si>
    <t>TRS 300 RR</t>
  </si>
  <si>
    <t>Ivan</t>
  </si>
  <si>
    <t>Stainforth</t>
  </si>
  <si>
    <t>Honda 300</t>
  </si>
  <si>
    <t>Nick</t>
  </si>
  <si>
    <t>Eades</t>
  </si>
  <si>
    <t>708</t>
  </si>
  <si>
    <t>Pattison</t>
  </si>
  <si>
    <t>Scorpa 143</t>
  </si>
  <si>
    <t>Billy</t>
  </si>
  <si>
    <t>Guilford</t>
  </si>
  <si>
    <t>Oset 20</t>
  </si>
  <si>
    <t>Ollie</t>
  </si>
  <si>
    <t xml:space="preserve">Youth D </t>
  </si>
  <si>
    <t>TRS ONE RR 125</t>
  </si>
  <si>
    <t>Bryant</t>
  </si>
  <si>
    <t>Attwood</t>
  </si>
  <si>
    <t>Dave</t>
  </si>
  <si>
    <t xml:space="preserve"> </t>
  </si>
  <si>
    <t>Gattrel</t>
  </si>
  <si>
    <t>Red/Blue</t>
  </si>
  <si>
    <t>Green</t>
  </si>
  <si>
    <t>Yellow</t>
  </si>
  <si>
    <t>White</t>
  </si>
  <si>
    <t>Route</t>
  </si>
  <si>
    <t>Bob</t>
  </si>
  <si>
    <t>Vertigo 300</t>
  </si>
  <si>
    <t>Alex</t>
  </si>
  <si>
    <t>Taylor</t>
  </si>
  <si>
    <t xml:space="preserve">Gary </t>
  </si>
  <si>
    <t>Hind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</si>
  <si>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</si>
  <si>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</si>
  <si>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</si>
  <si>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</si>
  <si>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</si>
  <si>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</si>
  <si>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</si>
  <si>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</si>
  <si>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</si>
  <si>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</si>
  <si>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</si>
  <si>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</si>
  <si>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</si>
  <si>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Tot.</t>
  </si>
  <si>
    <t>Pos.</t>
  </si>
  <si>
    <t>Beta 250</t>
  </si>
  <si>
    <t>DNS</t>
  </si>
  <si>
    <t xml:space="preserve">Mik </t>
  </si>
  <si>
    <t>Twin Shock D</t>
  </si>
  <si>
    <t>DNF</t>
  </si>
  <si>
    <t>33 Clns.</t>
  </si>
  <si>
    <t>34 Clns.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</si>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</sst>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15A8-DF58-4158-9910-B4BE5A928357}">
  <sheetPr>
    <pageSetUpPr fitToPage="1"/>
  </sheetPr>
  <dimension ref="A1:X72"/>
  <sheetViews>
    <sheetView tabSelected="1" workbookViewId="0">
      <selection activeCell="A16" sqref="A16"/>
    </sheetView>
  </sheetViews>
  <sheetFormatPr defaultRowHeight="15.75" x14ac:dyDescent="0.25"/>
  <cols>
    <col min="1" max="1" width="12.5703125" style="1" customWidth="1"/>
    <col min="2" max="2" width="13.85546875" style="2" customWidth="1"/>
    <col min="3" max="3" width="15.28515625" style="2" customWidth="1"/>
    <col min="4" max="4" width="11.85546875" style="1" customWidth="1"/>
    <col min="5" max="5" width="14.5703125" style="2" customWidth="1"/>
    <col min="6" max="6" width="14.42578125" style="1" customWidth="1"/>
    <col min="7" max="7" width="24.28515625" style="2" customWidth="1"/>
    <col min="8" max="8" width="31.5703125" style="2" customWidth="1"/>
    <col min="9" max="20" width="6.7109375" style="1" customWidth="1"/>
    <col min="21" max="21" width="9.140625" style="1" customWidth="1"/>
    <col min="22" max="22" width="7.42578125" style="1" customWidth="1"/>
    <col min="23" max="16384" width="9.140625" style="2"/>
  </cols>
  <sheetData>
    <row r="1" spans="1:22" ht="18.75" x14ac:dyDescent="0.3">
      <c r="A1" s="23" t="s">
        <v>165</v>
      </c>
      <c r="B1" s="23"/>
      <c r="C1" s="23"/>
      <c r="D1" s="23"/>
      <c r="E1" s="23"/>
      <c r="F1" s="23"/>
      <c r="G1" s="23"/>
      <c r="H1" s="23"/>
    </row>
    <row r="2" spans="1:22" ht="18.75" x14ac:dyDescent="0.3">
      <c r="A2" s="10"/>
      <c r="B2" s="11"/>
      <c r="C2" s="11"/>
      <c r="D2" s="12"/>
      <c r="E2" s="11"/>
      <c r="F2" s="10"/>
      <c r="G2" s="11"/>
      <c r="H2" s="11"/>
    </row>
    <row r="3" spans="1:22" ht="18.75" x14ac:dyDescent="0.3">
      <c r="A3" s="23" t="s">
        <v>0</v>
      </c>
      <c r="B3" s="23"/>
      <c r="C3" s="23"/>
      <c r="D3" s="23"/>
      <c r="E3" s="23"/>
      <c r="F3" s="23"/>
      <c r="G3" s="23"/>
      <c r="H3" s="23"/>
    </row>
    <row r="4" spans="1:22" ht="18.75" x14ac:dyDescent="0.3">
      <c r="A4" s="10"/>
      <c r="B4" s="11"/>
      <c r="C4" s="11"/>
      <c r="D4" s="12"/>
      <c r="E4" s="11"/>
      <c r="F4" s="10"/>
      <c r="G4" s="11"/>
      <c r="H4" s="11"/>
    </row>
    <row r="5" spans="1:22" ht="18.75" x14ac:dyDescent="0.3">
      <c r="A5" s="23" t="s">
        <v>1</v>
      </c>
      <c r="B5" s="23"/>
      <c r="C5" s="23"/>
      <c r="D5" s="23"/>
      <c r="E5" s="23"/>
      <c r="F5" s="23"/>
      <c r="G5" s="23"/>
      <c r="H5" s="23"/>
    </row>
    <row r="6" spans="1:22" ht="18.75" x14ac:dyDescent="0.3">
      <c r="A6" s="10"/>
      <c r="B6" s="11"/>
      <c r="C6" s="11"/>
      <c r="D6" s="12"/>
      <c r="E6" s="11"/>
      <c r="F6" s="10"/>
      <c r="G6" s="11"/>
      <c r="H6" s="11"/>
    </row>
    <row r="7" spans="1:22" ht="18.75" x14ac:dyDescent="0.3">
      <c r="A7" s="23" t="s">
        <v>2</v>
      </c>
      <c r="B7" s="23"/>
      <c r="C7" s="23"/>
      <c r="D7" s="23"/>
      <c r="E7" s="23"/>
      <c r="F7" s="23"/>
      <c r="G7" s="23"/>
      <c r="H7" s="23"/>
    </row>
    <row r="8" spans="1:22" ht="21" x14ac:dyDescent="0.35">
      <c r="A8" s="8"/>
      <c r="B8" s="9"/>
      <c r="C8" s="9"/>
      <c r="D8" s="8"/>
      <c r="E8" s="9"/>
      <c r="F8" s="8"/>
      <c r="G8" s="9"/>
      <c r="H8" s="9"/>
    </row>
    <row r="9" spans="1:22" s="4" customFormat="1" ht="20.100000000000001" customHeight="1" x14ac:dyDescent="0.25">
      <c r="A9" s="3" t="s">
        <v>3</v>
      </c>
      <c r="B9" s="24" t="s">
        <v>4</v>
      </c>
      <c r="C9" s="24"/>
      <c r="D9" s="13" t="s">
        <v>5</v>
      </c>
      <c r="E9" s="3" t="s">
        <v>6</v>
      </c>
      <c r="F9" s="3" t="s">
        <v>158</v>
      </c>
      <c r="G9" s="3" t="s">
        <v>7</v>
      </c>
      <c r="H9" s="3" t="s">
        <v>8</v>
      </c>
      <c r="I9" s="18" t="s">
        <v>166</v>
      </c>
      <c r="J9" s="18" t="s">
        <v>167</v>
      </c>
      <c r="K9" s="18" t="s">
        <v>168</v>
      </c>
      <c r="L9" s="18" t="s">
        <v>169</v>
      </c>
      <c r="M9" s="18" t="s">
        <v>170</v>
      </c>
      <c r="N9" s="18" t="s">
        <v>171</v>
      </c>
      <c r="O9" s="18" t="s">
        <v>172</v>
      </c>
      <c r="P9" s="18" t="s">
        <v>173</v>
      </c>
      <c r="Q9" s="18" t="s">
        <v>174</v>
      </c>
      <c r="R9" s="18" t="s">
        <v>175</v>
      </c>
      <c r="S9" s="18" t="s">
        <v>176</v>
      </c>
      <c r="T9" s="18" t="s">
        <v>177</v>
      </c>
      <c r="U9" s="18" t="s">
        <v>178</v>
      </c>
      <c r="V9" s="18" t="s">
        <v>179</v>
      </c>
    </row>
    <row r="10" spans="1:22" s="4" customFormat="1" ht="24.95" customHeight="1" x14ac:dyDescent="0.25">
      <c r="A10" s="5" t="s">
        <v>19</v>
      </c>
      <c r="B10" s="6" t="s">
        <v>20</v>
      </c>
      <c r="C10" s="6" t="s">
        <v>21</v>
      </c>
      <c r="D10" s="5">
        <v>29959</v>
      </c>
      <c r="E10" s="6" t="s">
        <v>12</v>
      </c>
      <c r="F10" s="5" t="s">
        <v>154</v>
      </c>
      <c r="G10" s="6" t="s">
        <v>22</v>
      </c>
      <c r="H10" s="6" t="s">
        <v>18</v>
      </c>
      <c r="I10" s="18">
        <v>0</v>
      </c>
      <c r="J10" s="18">
        <v>0</v>
      </c>
      <c r="K10" s="18">
        <v>0</v>
      </c>
      <c r="L10" s="18">
        <v>1</v>
      </c>
      <c r="M10" s="18">
        <v>3</v>
      </c>
      <c r="N10" s="18">
        <v>0</v>
      </c>
      <c r="O10" s="18">
        <v>2</v>
      </c>
      <c r="P10" s="18">
        <v>0</v>
      </c>
      <c r="Q10" s="18">
        <v>1</v>
      </c>
      <c r="R10" s="18">
        <v>7</v>
      </c>
      <c r="S10" s="18">
        <v>0</v>
      </c>
      <c r="T10" s="18">
        <v>2</v>
      </c>
      <c r="U10" s="18">
        <f t="shared" ref="U10:U20" si="0">SUM(I10:T10)</f>
        <v>16</v>
      </c>
      <c r="V10" s="18" t="s">
        <v>187</v>
      </c>
    </row>
    <row r="11" spans="1:22" s="4" customFormat="1" ht="24.95" customHeight="1" x14ac:dyDescent="0.25">
      <c r="A11" s="19">
        <v>801</v>
      </c>
      <c r="B11" s="7" t="s">
        <v>161</v>
      </c>
      <c r="C11" s="7" t="s">
        <v>162</v>
      </c>
      <c r="D11" s="17">
        <v>141469</v>
      </c>
      <c r="E11" s="7" t="s">
        <v>12</v>
      </c>
      <c r="F11" s="5" t="s">
        <v>154</v>
      </c>
      <c r="G11" s="7" t="s">
        <v>160</v>
      </c>
      <c r="H11" s="7" t="s">
        <v>0</v>
      </c>
      <c r="I11" s="18">
        <v>0</v>
      </c>
      <c r="J11" s="18">
        <v>0</v>
      </c>
      <c r="K11" s="18">
        <v>0</v>
      </c>
      <c r="L11" s="18">
        <v>1</v>
      </c>
      <c r="M11" s="18">
        <v>1</v>
      </c>
      <c r="N11" s="18">
        <v>0</v>
      </c>
      <c r="O11" s="18">
        <v>5</v>
      </c>
      <c r="P11" s="18">
        <v>0</v>
      </c>
      <c r="Q11" s="18">
        <v>0</v>
      </c>
      <c r="R11" s="18">
        <v>3</v>
      </c>
      <c r="S11" s="18">
        <v>7</v>
      </c>
      <c r="T11" s="18">
        <v>0</v>
      </c>
      <c r="U11" s="19">
        <f t="shared" si="0"/>
        <v>17</v>
      </c>
      <c r="V11" s="18" t="s">
        <v>188</v>
      </c>
    </row>
    <row r="12" spans="1:22" s="4" customFormat="1" ht="24.95" customHeight="1" x14ac:dyDescent="0.25">
      <c r="A12" s="5">
        <v>226</v>
      </c>
      <c r="B12" s="6" t="s">
        <v>68</v>
      </c>
      <c r="C12" s="6" t="s">
        <v>69</v>
      </c>
      <c r="D12" s="5">
        <v>151165</v>
      </c>
      <c r="E12" s="6" t="s">
        <v>12</v>
      </c>
      <c r="F12" s="5" t="s">
        <v>155</v>
      </c>
      <c r="G12" s="6" t="s">
        <v>35</v>
      </c>
      <c r="H12" s="6" t="s">
        <v>70</v>
      </c>
      <c r="I12" s="18">
        <v>0</v>
      </c>
      <c r="J12" s="18">
        <v>0</v>
      </c>
      <c r="K12" s="18">
        <v>0</v>
      </c>
      <c r="L12" s="18">
        <v>0</v>
      </c>
      <c r="M12" s="18">
        <v>5</v>
      </c>
      <c r="N12" s="18">
        <v>2</v>
      </c>
      <c r="O12" s="18">
        <v>7</v>
      </c>
      <c r="P12" s="18">
        <v>0</v>
      </c>
      <c r="Q12" s="18">
        <v>1</v>
      </c>
      <c r="R12" s="18">
        <v>1</v>
      </c>
      <c r="S12" s="18">
        <v>7</v>
      </c>
      <c r="T12" s="18">
        <v>0</v>
      </c>
      <c r="U12" s="19">
        <f t="shared" si="0"/>
        <v>23</v>
      </c>
      <c r="V12" s="19" t="s">
        <v>189</v>
      </c>
    </row>
    <row r="13" spans="1:22" s="4" customFormat="1" ht="24.95" customHeight="1" x14ac:dyDescent="0.25">
      <c r="A13" s="5" t="s">
        <v>44</v>
      </c>
      <c r="B13" s="6" t="s">
        <v>45</v>
      </c>
      <c r="C13" s="6" t="s">
        <v>46</v>
      </c>
      <c r="D13" s="5">
        <v>8130</v>
      </c>
      <c r="E13" s="6" t="s">
        <v>12</v>
      </c>
      <c r="F13" s="5" t="s">
        <v>154</v>
      </c>
      <c r="G13" s="6" t="s">
        <v>47</v>
      </c>
      <c r="H13" s="6" t="s">
        <v>18</v>
      </c>
      <c r="I13" s="18">
        <v>0</v>
      </c>
      <c r="J13" s="18">
        <v>0</v>
      </c>
      <c r="K13" s="18">
        <v>0</v>
      </c>
      <c r="L13" s="18">
        <v>4</v>
      </c>
      <c r="M13" s="18">
        <v>3</v>
      </c>
      <c r="N13" s="18">
        <v>10</v>
      </c>
      <c r="O13" s="18">
        <v>8</v>
      </c>
      <c r="P13" s="18">
        <v>0</v>
      </c>
      <c r="Q13" s="18">
        <v>0</v>
      </c>
      <c r="R13" s="18">
        <v>4</v>
      </c>
      <c r="S13" s="18">
        <v>3</v>
      </c>
      <c r="T13" s="18">
        <v>1</v>
      </c>
      <c r="U13" s="19">
        <f t="shared" si="0"/>
        <v>33</v>
      </c>
      <c r="V13" s="19" t="s">
        <v>190</v>
      </c>
    </row>
    <row r="14" spans="1:22" s="4" customFormat="1" ht="24.95" customHeight="1" x14ac:dyDescent="0.25">
      <c r="A14" s="5">
        <v>225</v>
      </c>
      <c r="B14" s="6" t="s">
        <v>15</v>
      </c>
      <c r="C14" s="6" t="s">
        <v>56</v>
      </c>
      <c r="D14" s="5">
        <v>54396</v>
      </c>
      <c r="E14" s="6" t="s">
        <v>12</v>
      </c>
      <c r="F14" s="5" t="s">
        <v>154</v>
      </c>
      <c r="G14" s="6" t="s">
        <v>57</v>
      </c>
      <c r="H14" s="6" t="s">
        <v>0</v>
      </c>
      <c r="I14" s="18">
        <v>0</v>
      </c>
      <c r="J14" s="18">
        <v>3</v>
      </c>
      <c r="K14" s="18">
        <v>0</v>
      </c>
      <c r="L14" s="18">
        <v>0</v>
      </c>
      <c r="M14" s="18">
        <v>4</v>
      </c>
      <c r="N14" s="18">
        <v>5</v>
      </c>
      <c r="O14" s="18">
        <v>11</v>
      </c>
      <c r="P14" s="18">
        <v>0</v>
      </c>
      <c r="Q14" s="18">
        <v>0</v>
      </c>
      <c r="R14" s="18">
        <v>3</v>
      </c>
      <c r="S14" s="18">
        <v>4</v>
      </c>
      <c r="T14" s="18">
        <v>5</v>
      </c>
      <c r="U14" s="19">
        <f t="shared" si="0"/>
        <v>35</v>
      </c>
      <c r="V14" s="19" t="s">
        <v>191</v>
      </c>
    </row>
    <row r="15" spans="1:22" s="4" customFormat="1" ht="24.95" customHeight="1" x14ac:dyDescent="0.25">
      <c r="A15" s="5">
        <v>150</v>
      </c>
      <c r="B15" s="6" t="s">
        <v>15</v>
      </c>
      <c r="C15" s="6" t="s">
        <v>16</v>
      </c>
      <c r="D15" s="5">
        <v>124931</v>
      </c>
      <c r="E15" s="6" t="s">
        <v>12</v>
      </c>
      <c r="F15" s="5" t="s">
        <v>154</v>
      </c>
      <c r="G15" s="6" t="s">
        <v>17</v>
      </c>
      <c r="H15" s="6" t="s">
        <v>18</v>
      </c>
      <c r="I15" s="18">
        <v>1</v>
      </c>
      <c r="J15" s="18">
        <v>1</v>
      </c>
      <c r="K15" s="18">
        <v>1</v>
      </c>
      <c r="L15" s="18">
        <v>3</v>
      </c>
      <c r="M15" s="18">
        <v>3</v>
      </c>
      <c r="N15" s="18">
        <v>10</v>
      </c>
      <c r="O15" s="18">
        <v>8</v>
      </c>
      <c r="P15" s="18">
        <v>0</v>
      </c>
      <c r="Q15" s="18">
        <v>1</v>
      </c>
      <c r="R15" s="18">
        <v>6</v>
      </c>
      <c r="S15" s="18">
        <v>7</v>
      </c>
      <c r="T15" s="18">
        <v>3</v>
      </c>
      <c r="U15" s="19">
        <f t="shared" si="0"/>
        <v>44</v>
      </c>
      <c r="V15" s="19" t="s">
        <v>192</v>
      </c>
    </row>
    <row r="16" spans="1:22" s="4" customFormat="1" ht="24.95" customHeight="1" x14ac:dyDescent="0.25">
      <c r="A16" s="5">
        <v>90</v>
      </c>
      <c r="B16" s="6" t="s">
        <v>53</v>
      </c>
      <c r="C16" s="6" t="s">
        <v>54</v>
      </c>
      <c r="D16" s="5">
        <v>193635</v>
      </c>
      <c r="E16" s="6" t="s">
        <v>12</v>
      </c>
      <c r="F16" s="5" t="s">
        <v>154</v>
      </c>
      <c r="G16" s="6" t="s">
        <v>55</v>
      </c>
      <c r="H16" s="6" t="s">
        <v>0</v>
      </c>
      <c r="I16" s="18">
        <v>2</v>
      </c>
      <c r="J16" s="18">
        <v>0</v>
      </c>
      <c r="K16" s="18">
        <v>0</v>
      </c>
      <c r="L16" s="18">
        <v>6</v>
      </c>
      <c r="M16" s="18">
        <v>9</v>
      </c>
      <c r="N16" s="18">
        <v>9</v>
      </c>
      <c r="O16" s="18">
        <v>5</v>
      </c>
      <c r="P16" s="18">
        <v>5</v>
      </c>
      <c r="Q16" s="18">
        <v>0</v>
      </c>
      <c r="R16" s="18">
        <v>7</v>
      </c>
      <c r="S16" s="18">
        <v>7</v>
      </c>
      <c r="T16" s="18">
        <v>0</v>
      </c>
      <c r="U16" s="19">
        <f t="shared" si="0"/>
        <v>50</v>
      </c>
      <c r="V16" s="19" t="s">
        <v>193</v>
      </c>
    </row>
    <row r="17" spans="1:24" s="4" customFormat="1" ht="24.95" customHeight="1" x14ac:dyDescent="0.25">
      <c r="A17" s="5" t="s">
        <v>48</v>
      </c>
      <c r="B17" s="6" t="s">
        <v>49</v>
      </c>
      <c r="C17" s="6" t="s">
        <v>50</v>
      </c>
      <c r="D17" s="5">
        <v>156826</v>
      </c>
      <c r="E17" s="6" t="s">
        <v>12</v>
      </c>
      <c r="F17" s="5" t="s">
        <v>154</v>
      </c>
      <c r="G17" s="6" t="s">
        <v>35</v>
      </c>
      <c r="H17" s="6" t="s">
        <v>18</v>
      </c>
      <c r="I17" s="18">
        <v>0</v>
      </c>
      <c r="J17" s="18">
        <v>0</v>
      </c>
      <c r="K17" s="18">
        <v>1</v>
      </c>
      <c r="L17" s="18">
        <v>0</v>
      </c>
      <c r="M17" s="18">
        <v>10</v>
      </c>
      <c r="N17" s="18">
        <v>15</v>
      </c>
      <c r="O17" s="18">
        <v>9</v>
      </c>
      <c r="P17" s="18">
        <v>0</v>
      </c>
      <c r="Q17" s="18">
        <v>0</v>
      </c>
      <c r="R17" s="18">
        <v>3</v>
      </c>
      <c r="S17" s="18">
        <v>8</v>
      </c>
      <c r="T17" s="18">
        <v>8</v>
      </c>
      <c r="U17" s="19">
        <f t="shared" si="0"/>
        <v>54</v>
      </c>
      <c r="V17" s="19" t="s">
        <v>194</v>
      </c>
    </row>
    <row r="18" spans="1:24" s="4" customFormat="1" ht="24.95" customHeight="1" x14ac:dyDescent="0.25">
      <c r="A18" s="5">
        <v>109</v>
      </c>
      <c r="B18" s="6" t="s">
        <v>51</v>
      </c>
      <c r="C18" s="6" t="s">
        <v>38</v>
      </c>
      <c r="D18" s="5">
        <v>198403</v>
      </c>
      <c r="E18" s="6" t="s">
        <v>12</v>
      </c>
      <c r="F18" s="5" t="s">
        <v>154</v>
      </c>
      <c r="G18" s="6" t="s">
        <v>52</v>
      </c>
      <c r="H18" s="6" t="s">
        <v>18</v>
      </c>
      <c r="I18" s="18">
        <v>0</v>
      </c>
      <c r="J18" s="19">
        <v>0</v>
      </c>
      <c r="K18" s="19">
        <v>0</v>
      </c>
      <c r="L18" s="19">
        <v>4</v>
      </c>
      <c r="M18" s="19">
        <v>5</v>
      </c>
      <c r="N18" s="19">
        <v>13</v>
      </c>
      <c r="O18" s="19">
        <v>15</v>
      </c>
      <c r="P18" s="19">
        <v>1</v>
      </c>
      <c r="Q18" s="19">
        <v>4</v>
      </c>
      <c r="R18" s="19">
        <v>5</v>
      </c>
      <c r="S18" s="19">
        <v>10</v>
      </c>
      <c r="T18" s="19">
        <v>6</v>
      </c>
      <c r="U18" s="19">
        <f t="shared" si="0"/>
        <v>63</v>
      </c>
      <c r="V18" s="19" t="s">
        <v>195</v>
      </c>
    </row>
    <row r="19" spans="1:24" s="4" customFormat="1" ht="24.95" customHeight="1" x14ac:dyDescent="0.25">
      <c r="A19" s="5">
        <v>361</v>
      </c>
      <c r="B19" s="6" t="s">
        <v>23</v>
      </c>
      <c r="C19" s="6" t="s">
        <v>24</v>
      </c>
      <c r="D19" s="5">
        <v>54406</v>
      </c>
      <c r="E19" s="6" t="s">
        <v>12</v>
      </c>
      <c r="F19" s="5" t="s">
        <v>154</v>
      </c>
      <c r="G19" s="6" t="s">
        <v>25</v>
      </c>
      <c r="H19" s="6" t="s">
        <v>18</v>
      </c>
      <c r="I19" s="18">
        <v>0</v>
      </c>
      <c r="J19" s="18">
        <v>4</v>
      </c>
      <c r="K19" s="18">
        <v>6</v>
      </c>
      <c r="L19" s="18">
        <v>7</v>
      </c>
      <c r="M19" s="18">
        <v>5</v>
      </c>
      <c r="N19" s="18">
        <v>11</v>
      </c>
      <c r="O19" s="18">
        <v>15</v>
      </c>
      <c r="P19" s="18">
        <v>5</v>
      </c>
      <c r="Q19" s="18">
        <v>0</v>
      </c>
      <c r="R19" s="18">
        <v>8</v>
      </c>
      <c r="S19" s="18">
        <v>11</v>
      </c>
      <c r="T19" s="18">
        <v>2</v>
      </c>
      <c r="U19" s="19">
        <f t="shared" si="0"/>
        <v>74</v>
      </c>
      <c r="V19" s="19" t="s">
        <v>196</v>
      </c>
    </row>
    <row r="20" spans="1:24" s="4" customFormat="1" ht="24.95" customHeight="1" x14ac:dyDescent="0.25">
      <c r="A20" s="5">
        <v>110</v>
      </c>
      <c r="B20" s="6" t="s">
        <v>37</v>
      </c>
      <c r="C20" s="6" t="s">
        <v>38</v>
      </c>
      <c r="D20" s="5">
        <v>87403</v>
      </c>
      <c r="E20" s="6" t="s">
        <v>12</v>
      </c>
      <c r="F20" s="5" t="s">
        <v>154</v>
      </c>
      <c r="G20" s="6" t="s">
        <v>39</v>
      </c>
      <c r="H20" s="6" t="s">
        <v>0</v>
      </c>
      <c r="I20" s="18">
        <v>4</v>
      </c>
      <c r="J20" s="18">
        <v>1</v>
      </c>
      <c r="K20" s="18">
        <v>0</v>
      </c>
      <c r="L20" s="18">
        <v>11</v>
      </c>
      <c r="M20" s="18">
        <v>7</v>
      </c>
      <c r="N20" s="18">
        <v>13</v>
      </c>
      <c r="O20" s="18">
        <v>15</v>
      </c>
      <c r="P20" s="18">
        <v>4</v>
      </c>
      <c r="Q20" s="18">
        <v>3</v>
      </c>
      <c r="R20" s="18">
        <v>13</v>
      </c>
      <c r="S20" s="18">
        <v>6</v>
      </c>
      <c r="T20" s="18">
        <v>5</v>
      </c>
      <c r="U20" s="19">
        <f t="shared" si="0"/>
        <v>82</v>
      </c>
      <c r="V20" s="19" t="s">
        <v>197</v>
      </c>
    </row>
    <row r="21" spans="1:24" s="4" customFormat="1" ht="24.95" customHeight="1" x14ac:dyDescent="0.25">
      <c r="A21" s="5" t="s">
        <v>40</v>
      </c>
      <c r="B21" s="6" t="s">
        <v>41</v>
      </c>
      <c r="C21" s="6" t="s">
        <v>42</v>
      </c>
      <c r="D21" s="5">
        <v>112748</v>
      </c>
      <c r="E21" s="6" t="s">
        <v>12</v>
      </c>
      <c r="F21" s="5" t="s">
        <v>154</v>
      </c>
      <c r="G21" s="6" t="s">
        <v>43</v>
      </c>
      <c r="H21" s="6" t="s">
        <v>29</v>
      </c>
      <c r="I21" s="18" t="s">
        <v>181</v>
      </c>
      <c r="J21" s="19" t="s">
        <v>181</v>
      </c>
      <c r="K21" s="19" t="s">
        <v>181</v>
      </c>
      <c r="L21" s="19" t="s">
        <v>181</v>
      </c>
      <c r="M21" s="19" t="s">
        <v>181</v>
      </c>
      <c r="N21" s="19" t="s">
        <v>181</v>
      </c>
      <c r="O21" s="19" t="s">
        <v>181</v>
      </c>
      <c r="P21" s="19" t="s">
        <v>181</v>
      </c>
      <c r="Q21" s="19" t="s">
        <v>181</v>
      </c>
      <c r="R21" s="19" t="s">
        <v>181</v>
      </c>
      <c r="S21" s="19" t="s">
        <v>181</v>
      </c>
      <c r="T21" s="19" t="s">
        <v>181</v>
      </c>
      <c r="U21" s="19" t="s">
        <v>181</v>
      </c>
      <c r="V21" s="19" t="s">
        <v>181</v>
      </c>
      <c r="X21" s="4" t="s">
        <v>152</v>
      </c>
    </row>
    <row r="22" spans="1:24" s="4" customFormat="1" ht="24.95" customHeight="1" x14ac:dyDescent="0.25">
      <c r="A22" s="5" t="s">
        <v>32</v>
      </c>
      <c r="B22" s="6" t="s">
        <v>33</v>
      </c>
      <c r="C22" s="6" t="s">
        <v>34</v>
      </c>
      <c r="D22" s="5">
        <v>11704</v>
      </c>
      <c r="E22" s="6" t="s">
        <v>12</v>
      </c>
      <c r="F22" s="5" t="s">
        <v>154</v>
      </c>
      <c r="G22" s="6" t="s">
        <v>35</v>
      </c>
      <c r="H22" s="6" t="s">
        <v>36</v>
      </c>
      <c r="I22" s="19" t="s">
        <v>181</v>
      </c>
      <c r="J22" s="19" t="s">
        <v>181</v>
      </c>
      <c r="K22" s="19" t="s">
        <v>181</v>
      </c>
      <c r="L22" s="19" t="s">
        <v>181</v>
      </c>
      <c r="M22" s="19" t="s">
        <v>181</v>
      </c>
      <c r="N22" s="19" t="s">
        <v>181</v>
      </c>
      <c r="O22" s="19" t="s">
        <v>181</v>
      </c>
      <c r="P22" s="19" t="s">
        <v>181</v>
      </c>
      <c r="Q22" s="19" t="s">
        <v>181</v>
      </c>
      <c r="R22" s="19" t="s">
        <v>181</v>
      </c>
      <c r="S22" s="19" t="s">
        <v>181</v>
      </c>
      <c r="T22" s="19" t="s">
        <v>181</v>
      </c>
      <c r="U22" s="19" t="s">
        <v>181</v>
      </c>
      <c r="V22" s="19" t="s">
        <v>181</v>
      </c>
      <c r="X22" s="4" t="s">
        <v>152</v>
      </c>
    </row>
    <row r="23" spans="1:24" s="4" customFormat="1" ht="24.95" customHeight="1" x14ac:dyDescent="0.25">
      <c r="A23" s="19">
        <v>307</v>
      </c>
      <c r="B23" s="7" t="s">
        <v>53</v>
      </c>
      <c r="C23" s="7" t="s">
        <v>150</v>
      </c>
      <c r="D23" s="19">
        <v>181769</v>
      </c>
      <c r="E23" s="7" t="s">
        <v>12</v>
      </c>
      <c r="F23" s="5" t="s">
        <v>154</v>
      </c>
      <c r="G23" s="7" t="s">
        <v>35</v>
      </c>
      <c r="H23" s="7" t="s">
        <v>29</v>
      </c>
      <c r="I23" s="19" t="s">
        <v>181</v>
      </c>
      <c r="J23" s="19" t="s">
        <v>181</v>
      </c>
      <c r="K23" s="19" t="s">
        <v>181</v>
      </c>
      <c r="L23" s="19" t="s">
        <v>181</v>
      </c>
      <c r="M23" s="19" t="s">
        <v>181</v>
      </c>
      <c r="N23" s="19" t="s">
        <v>181</v>
      </c>
      <c r="O23" s="19" t="s">
        <v>181</v>
      </c>
      <c r="P23" s="19" t="s">
        <v>181</v>
      </c>
      <c r="Q23" s="19" t="s">
        <v>181</v>
      </c>
      <c r="R23" s="19" t="s">
        <v>181</v>
      </c>
      <c r="S23" s="19" t="s">
        <v>181</v>
      </c>
      <c r="T23" s="19" t="s">
        <v>181</v>
      </c>
      <c r="U23" s="19" t="s">
        <v>181</v>
      </c>
      <c r="V23" s="19" t="s">
        <v>181</v>
      </c>
    </row>
    <row r="24" spans="1:24" s="4" customFormat="1" ht="24.95" customHeight="1" x14ac:dyDescent="0.25">
      <c r="A24" s="5">
        <v>475</v>
      </c>
      <c r="B24" s="6" t="s">
        <v>30</v>
      </c>
      <c r="C24" s="6" t="s">
        <v>16</v>
      </c>
      <c r="D24" s="5">
        <v>127275</v>
      </c>
      <c r="E24" s="6" t="s">
        <v>12</v>
      </c>
      <c r="F24" s="5" t="s">
        <v>154</v>
      </c>
      <c r="G24" s="6" t="s">
        <v>31</v>
      </c>
      <c r="H24" s="6" t="s">
        <v>18</v>
      </c>
      <c r="I24" s="18" t="s">
        <v>184</v>
      </c>
      <c r="J24" s="19" t="s">
        <v>184</v>
      </c>
      <c r="K24" s="19" t="s">
        <v>184</v>
      </c>
      <c r="L24" s="19" t="s">
        <v>184</v>
      </c>
      <c r="M24" s="19" t="s">
        <v>184</v>
      </c>
      <c r="N24" s="19" t="s">
        <v>184</v>
      </c>
      <c r="O24" s="19" t="s">
        <v>184</v>
      </c>
      <c r="P24" s="19" t="s">
        <v>184</v>
      </c>
      <c r="Q24" s="19" t="s">
        <v>184</v>
      </c>
      <c r="R24" s="19" t="s">
        <v>184</v>
      </c>
      <c r="S24" s="19" t="s">
        <v>184</v>
      </c>
      <c r="T24" s="19" t="s">
        <v>184</v>
      </c>
      <c r="U24" s="19" t="s">
        <v>184</v>
      </c>
      <c r="V24" s="19" t="s">
        <v>184</v>
      </c>
      <c r="X24" s="4" t="s">
        <v>152</v>
      </c>
    </row>
    <row r="25" spans="1:24" s="4" customFormat="1" ht="24.95" customHeight="1" x14ac:dyDescent="0.25">
      <c r="A25" s="19"/>
      <c r="B25" s="7"/>
      <c r="C25" s="7"/>
      <c r="D25" s="17"/>
      <c r="E25" s="7"/>
      <c r="F25" s="5"/>
      <c r="G25" s="7"/>
      <c r="H25" s="7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4" s="4" customFormat="1" ht="24.95" customHeight="1" x14ac:dyDescent="0.25">
      <c r="A26" s="5" t="s">
        <v>60</v>
      </c>
      <c r="B26" s="6" t="s">
        <v>61</v>
      </c>
      <c r="C26" s="6" t="s">
        <v>62</v>
      </c>
      <c r="D26" s="5">
        <v>119604</v>
      </c>
      <c r="E26" s="6" t="s">
        <v>59</v>
      </c>
      <c r="F26" s="5" t="s">
        <v>155</v>
      </c>
      <c r="G26" s="6" t="s">
        <v>63</v>
      </c>
      <c r="H26" s="6" t="s">
        <v>64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4</v>
      </c>
      <c r="O26" s="18">
        <v>1</v>
      </c>
      <c r="P26" s="18">
        <v>1</v>
      </c>
      <c r="Q26" s="18">
        <v>1</v>
      </c>
      <c r="R26" s="18">
        <v>0</v>
      </c>
      <c r="S26" s="18">
        <v>1</v>
      </c>
      <c r="T26" s="18">
        <v>0</v>
      </c>
      <c r="U26" s="19">
        <f>SUM(I26:T26)</f>
        <v>8</v>
      </c>
      <c r="V26" s="19" t="s">
        <v>187</v>
      </c>
    </row>
    <row r="27" spans="1:24" s="4" customFormat="1" ht="24.95" customHeight="1" x14ac:dyDescent="0.25">
      <c r="A27" s="5">
        <v>250</v>
      </c>
      <c r="B27" s="6" t="s">
        <v>65</v>
      </c>
      <c r="C27" s="6" t="s">
        <v>66</v>
      </c>
      <c r="D27" s="5">
        <v>11543</v>
      </c>
      <c r="E27" s="6" t="s">
        <v>59</v>
      </c>
      <c r="F27" s="5" t="s">
        <v>155</v>
      </c>
      <c r="G27" s="6" t="s">
        <v>67</v>
      </c>
      <c r="H27" s="6" t="s">
        <v>0</v>
      </c>
      <c r="I27" s="18">
        <v>1</v>
      </c>
      <c r="J27" s="18">
        <v>2</v>
      </c>
      <c r="K27" s="18">
        <v>0</v>
      </c>
      <c r="L27" s="18">
        <v>0</v>
      </c>
      <c r="M27" s="18">
        <v>4</v>
      </c>
      <c r="N27" s="18">
        <v>10</v>
      </c>
      <c r="O27" s="18">
        <v>4</v>
      </c>
      <c r="P27" s="18">
        <v>3</v>
      </c>
      <c r="Q27" s="18">
        <v>1</v>
      </c>
      <c r="R27" s="18">
        <v>1</v>
      </c>
      <c r="S27" s="18">
        <v>4</v>
      </c>
      <c r="T27" s="18">
        <v>0</v>
      </c>
      <c r="U27" s="19">
        <f>SUM(I27:T27)</f>
        <v>30</v>
      </c>
      <c r="V27" s="19" t="s">
        <v>188</v>
      </c>
    </row>
    <row r="28" spans="1:24" s="4" customFormat="1" ht="24.95" customHeight="1" x14ac:dyDescent="0.25">
      <c r="A28" s="5">
        <v>27</v>
      </c>
      <c r="B28" s="6" t="s">
        <v>71</v>
      </c>
      <c r="C28" s="6" t="s">
        <v>68</v>
      </c>
      <c r="D28" s="5">
        <v>82330</v>
      </c>
      <c r="E28" s="6" t="s">
        <v>59</v>
      </c>
      <c r="F28" s="5" t="s">
        <v>155</v>
      </c>
      <c r="G28" s="6" t="s">
        <v>72</v>
      </c>
      <c r="H28" s="6" t="s">
        <v>73</v>
      </c>
      <c r="I28" s="18">
        <v>0</v>
      </c>
      <c r="J28" s="18">
        <v>9</v>
      </c>
      <c r="K28" s="18">
        <v>0</v>
      </c>
      <c r="L28" s="18">
        <v>0</v>
      </c>
      <c r="M28" s="18">
        <v>0</v>
      </c>
      <c r="N28" s="18">
        <v>9</v>
      </c>
      <c r="O28" s="18">
        <v>7</v>
      </c>
      <c r="P28" s="18">
        <v>2</v>
      </c>
      <c r="Q28" s="18">
        <v>1</v>
      </c>
      <c r="R28" s="18">
        <v>3</v>
      </c>
      <c r="S28" s="18">
        <v>3</v>
      </c>
      <c r="T28" s="18">
        <v>1</v>
      </c>
      <c r="U28" s="19">
        <f>SUM(I28:T28)</f>
        <v>35</v>
      </c>
      <c r="V28" s="19" t="s">
        <v>189</v>
      </c>
    </row>
    <row r="29" spans="1:24" s="4" customFormat="1" ht="24.95" customHeight="1" x14ac:dyDescent="0.25">
      <c r="A29" s="5">
        <v>177</v>
      </c>
      <c r="B29" s="6" t="s">
        <v>49</v>
      </c>
      <c r="C29" s="6" t="s">
        <v>58</v>
      </c>
      <c r="D29" s="5">
        <v>106148</v>
      </c>
      <c r="E29" s="6" t="s">
        <v>59</v>
      </c>
      <c r="F29" s="5" t="s">
        <v>155</v>
      </c>
      <c r="G29" s="6" t="s">
        <v>52</v>
      </c>
      <c r="H29" s="6" t="s">
        <v>0</v>
      </c>
      <c r="I29" s="18">
        <v>4</v>
      </c>
      <c r="J29" s="18">
        <v>13</v>
      </c>
      <c r="K29" s="18">
        <v>1</v>
      </c>
      <c r="L29" s="18">
        <v>0</v>
      </c>
      <c r="M29" s="18">
        <v>2</v>
      </c>
      <c r="N29" s="18">
        <v>9</v>
      </c>
      <c r="O29" s="18">
        <v>11</v>
      </c>
      <c r="P29" s="18">
        <v>13</v>
      </c>
      <c r="Q29" s="18">
        <v>2</v>
      </c>
      <c r="R29" s="18">
        <v>6</v>
      </c>
      <c r="S29" s="18">
        <v>3</v>
      </c>
      <c r="T29" s="18">
        <v>1</v>
      </c>
      <c r="U29" s="19">
        <f>SUM(I29:T29)</f>
        <v>65</v>
      </c>
      <c r="V29" s="19" t="s">
        <v>190</v>
      </c>
    </row>
    <row r="30" spans="1:24" s="4" customFormat="1" ht="24.95" customHeight="1" x14ac:dyDescent="0.25">
      <c r="A30" s="5" t="s">
        <v>74</v>
      </c>
      <c r="B30" s="6" t="s">
        <v>75</v>
      </c>
      <c r="C30" s="6" t="s">
        <v>76</v>
      </c>
      <c r="D30" s="5">
        <v>199712</v>
      </c>
      <c r="E30" s="6" t="s">
        <v>59</v>
      </c>
      <c r="F30" s="5" t="s">
        <v>155</v>
      </c>
      <c r="G30" s="6" t="s">
        <v>39</v>
      </c>
      <c r="H30" s="6" t="s">
        <v>0</v>
      </c>
      <c r="I30" s="18">
        <v>4</v>
      </c>
      <c r="J30" s="18">
        <v>8</v>
      </c>
      <c r="K30" s="18">
        <v>5</v>
      </c>
      <c r="L30" s="18">
        <v>1</v>
      </c>
      <c r="M30" s="18">
        <v>5</v>
      </c>
      <c r="N30" s="18">
        <v>13</v>
      </c>
      <c r="O30" s="18">
        <v>13</v>
      </c>
      <c r="P30" s="18">
        <v>8</v>
      </c>
      <c r="Q30" s="18">
        <v>4</v>
      </c>
      <c r="R30" s="18">
        <v>8</v>
      </c>
      <c r="S30" s="18">
        <v>8</v>
      </c>
      <c r="T30" s="18">
        <v>0</v>
      </c>
      <c r="U30" s="19">
        <f>SUM(I30:T30)</f>
        <v>77</v>
      </c>
      <c r="V30" s="19" t="s">
        <v>191</v>
      </c>
    </row>
    <row r="31" spans="1:24" s="4" customFormat="1" ht="24.95" customHeight="1" x14ac:dyDescent="0.25">
      <c r="A31" s="5"/>
      <c r="B31" s="6"/>
      <c r="C31" s="6"/>
      <c r="D31" s="5"/>
      <c r="E31" s="6"/>
      <c r="F31" s="5"/>
      <c r="G31" s="6"/>
      <c r="H31" s="6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4" s="4" customFormat="1" ht="24.95" customHeight="1" x14ac:dyDescent="0.25">
      <c r="A32" s="5" t="s">
        <v>85</v>
      </c>
      <c r="B32" s="6" t="s">
        <v>83</v>
      </c>
      <c r="C32" s="6" t="s">
        <v>86</v>
      </c>
      <c r="D32" s="5">
        <v>89636</v>
      </c>
      <c r="E32" s="6" t="s">
        <v>79</v>
      </c>
      <c r="F32" s="5" t="s">
        <v>156</v>
      </c>
      <c r="G32" s="6" t="s">
        <v>87</v>
      </c>
      <c r="H32" s="6" t="s">
        <v>29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3</v>
      </c>
      <c r="P32" s="19">
        <v>0</v>
      </c>
      <c r="Q32" s="19">
        <v>1</v>
      </c>
      <c r="R32" s="19">
        <v>0</v>
      </c>
      <c r="S32" s="19">
        <v>0</v>
      </c>
      <c r="T32" s="19">
        <v>0</v>
      </c>
      <c r="U32" s="19">
        <f>SUM(I32:T32)</f>
        <v>4</v>
      </c>
      <c r="V32" s="19" t="s">
        <v>187</v>
      </c>
      <c r="W32" s="4" t="s">
        <v>186</v>
      </c>
    </row>
    <row r="33" spans="1:23" s="4" customFormat="1" ht="24.95" customHeight="1" x14ac:dyDescent="0.25">
      <c r="A33" s="5">
        <v>78</v>
      </c>
      <c r="B33" s="6" t="s">
        <v>81</v>
      </c>
      <c r="C33" s="6" t="s">
        <v>82</v>
      </c>
      <c r="D33" s="5">
        <v>30980</v>
      </c>
      <c r="E33" s="6" t="s">
        <v>79</v>
      </c>
      <c r="F33" s="5" t="s">
        <v>156</v>
      </c>
      <c r="G33" s="6" t="s">
        <v>22</v>
      </c>
      <c r="H33" s="6" t="s">
        <v>0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1</v>
      </c>
      <c r="O33" s="18">
        <v>0</v>
      </c>
      <c r="P33" s="18">
        <v>0</v>
      </c>
      <c r="Q33" s="18">
        <v>2</v>
      </c>
      <c r="R33" s="18">
        <v>0</v>
      </c>
      <c r="S33" s="18">
        <v>0</v>
      </c>
      <c r="T33" s="18">
        <v>0</v>
      </c>
      <c r="U33" s="19">
        <f>SUM(I33:T33)</f>
        <v>4</v>
      </c>
      <c r="V33" s="19" t="s">
        <v>188</v>
      </c>
      <c r="W33" s="4" t="s">
        <v>185</v>
      </c>
    </row>
    <row r="34" spans="1:23" s="4" customFormat="1" ht="24.95" customHeight="1" x14ac:dyDescent="0.25">
      <c r="A34" s="5">
        <v>114</v>
      </c>
      <c r="B34" s="6" t="s">
        <v>77</v>
      </c>
      <c r="C34" s="6" t="s">
        <v>78</v>
      </c>
      <c r="D34" s="5">
        <v>53211</v>
      </c>
      <c r="E34" s="6" t="s">
        <v>79</v>
      </c>
      <c r="F34" s="5" t="s">
        <v>156</v>
      </c>
      <c r="G34" s="6" t="s">
        <v>80</v>
      </c>
      <c r="H34" s="6" t="s">
        <v>0</v>
      </c>
      <c r="I34" s="18">
        <v>5</v>
      </c>
      <c r="J34" s="18">
        <v>0</v>
      </c>
      <c r="K34" s="18">
        <v>0</v>
      </c>
      <c r="L34" s="18">
        <v>5</v>
      </c>
      <c r="M34" s="18">
        <v>0</v>
      </c>
      <c r="N34" s="18">
        <v>0</v>
      </c>
      <c r="O34" s="18">
        <v>3</v>
      </c>
      <c r="P34" s="18">
        <v>0</v>
      </c>
      <c r="Q34" s="18">
        <v>3</v>
      </c>
      <c r="R34" s="18">
        <v>0</v>
      </c>
      <c r="S34" s="18">
        <v>0</v>
      </c>
      <c r="T34" s="18">
        <v>0</v>
      </c>
      <c r="U34" s="19">
        <f>SUM(I34:T34)</f>
        <v>16</v>
      </c>
      <c r="V34" s="19" t="s">
        <v>189</v>
      </c>
    </row>
    <row r="35" spans="1:23" s="4" customFormat="1" ht="24.95" customHeight="1" x14ac:dyDescent="0.25">
      <c r="A35" s="5">
        <v>352</v>
      </c>
      <c r="B35" s="6" t="s">
        <v>83</v>
      </c>
      <c r="C35" s="6" t="s">
        <v>84</v>
      </c>
      <c r="D35" s="5">
        <v>198100</v>
      </c>
      <c r="E35" s="6" t="s">
        <v>79</v>
      </c>
      <c r="F35" s="5" t="s">
        <v>156</v>
      </c>
      <c r="G35" s="6" t="s">
        <v>13</v>
      </c>
      <c r="H35" s="6" t="s">
        <v>0</v>
      </c>
      <c r="I35" s="18">
        <v>0</v>
      </c>
      <c r="J35" s="18">
        <v>0</v>
      </c>
      <c r="K35" s="18">
        <v>0</v>
      </c>
      <c r="L35" s="18">
        <v>5</v>
      </c>
      <c r="M35" s="18">
        <v>2</v>
      </c>
      <c r="N35" s="18">
        <v>0</v>
      </c>
      <c r="O35" s="18">
        <v>9</v>
      </c>
      <c r="P35" s="18">
        <v>0</v>
      </c>
      <c r="Q35" s="18">
        <v>6</v>
      </c>
      <c r="R35" s="18">
        <v>0</v>
      </c>
      <c r="S35" s="18">
        <v>0</v>
      </c>
      <c r="T35" s="18">
        <v>1</v>
      </c>
      <c r="U35" s="19">
        <f>SUM(I35:T35)</f>
        <v>23</v>
      </c>
      <c r="V35" s="19" t="s">
        <v>190</v>
      </c>
    </row>
    <row r="36" spans="1:23" s="4" customFormat="1" ht="24.95" customHeight="1" x14ac:dyDescent="0.25">
      <c r="A36" s="5"/>
      <c r="B36" s="6"/>
      <c r="C36" s="6"/>
      <c r="D36" s="5"/>
      <c r="E36" s="6"/>
      <c r="F36" s="5"/>
      <c r="G36" s="6"/>
      <c r="H36" s="6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3" s="4" customFormat="1" ht="24.95" customHeight="1" x14ac:dyDescent="0.25">
      <c r="A37" s="5">
        <v>345</v>
      </c>
      <c r="B37" s="6" t="s">
        <v>92</v>
      </c>
      <c r="C37" s="6" t="s">
        <v>93</v>
      </c>
      <c r="D37" s="5">
        <v>201725</v>
      </c>
      <c r="E37" s="6" t="s">
        <v>94</v>
      </c>
      <c r="F37" s="5" t="s">
        <v>156</v>
      </c>
      <c r="G37" s="6" t="s">
        <v>95</v>
      </c>
      <c r="H37" s="6" t="s">
        <v>0</v>
      </c>
      <c r="I37" s="18">
        <v>2</v>
      </c>
      <c r="J37" s="18">
        <v>0</v>
      </c>
      <c r="K37" s="18">
        <v>1</v>
      </c>
      <c r="L37" s="18">
        <v>0</v>
      </c>
      <c r="M37" s="18">
        <v>0</v>
      </c>
      <c r="N37" s="18">
        <v>5</v>
      </c>
      <c r="O37" s="18">
        <v>4</v>
      </c>
      <c r="P37" s="18">
        <v>0</v>
      </c>
      <c r="Q37" s="18">
        <v>5</v>
      </c>
      <c r="R37" s="18">
        <v>0</v>
      </c>
      <c r="S37" s="18">
        <v>0</v>
      </c>
      <c r="T37" s="18">
        <v>0</v>
      </c>
      <c r="U37" s="19">
        <f>SUM(I37:T37)</f>
        <v>17</v>
      </c>
      <c r="V37" s="19" t="s">
        <v>187</v>
      </c>
    </row>
    <row r="38" spans="1:23" s="4" customFormat="1" ht="24.95" customHeight="1" x14ac:dyDescent="0.25">
      <c r="A38" s="5"/>
      <c r="B38" s="6"/>
      <c r="C38" s="6"/>
      <c r="D38" s="5"/>
      <c r="E38" s="6"/>
      <c r="F38" s="5"/>
      <c r="G38" s="6"/>
      <c r="H38" s="6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3" s="4" customFormat="1" ht="24.95" customHeight="1" x14ac:dyDescent="0.25">
      <c r="A39" s="5" t="s">
        <v>88</v>
      </c>
      <c r="B39" s="6" t="s">
        <v>15</v>
      </c>
      <c r="C39" s="6" t="s">
        <v>89</v>
      </c>
      <c r="D39" s="5">
        <v>99863</v>
      </c>
      <c r="E39" s="6" t="s">
        <v>90</v>
      </c>
      <c r="F39" s="5" t="s">
        <v>157</v>
      </c>
      <c r="G39" s="6" t="s">
        <v>91</v>
      </c>
      <c r="H39" s="6" t="s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9">
        <f>SUM(I39:T39)</f>
        <v>0</v>
      </c>
      <c r="V39" s="19" t="s">
        <v>187</v>
      </c>
    </row>
    <row r="40" spans="1:23" s="4" customFormat="1" ht="24.95" customHeight="1" x14ac:dyDescent="0.25">
      <c r="A40" s="5">
        <v>45</v>
      </c>
      <c r="B40" s="6" t="s">
        <v>102</v>
      </c>
      <c r="C40" s="6" t="s">
        <v>103</v>
      </c>
      <c r="D40" s="5">
        <v>12434</v>
      </c>
      <c r="E40" s="6" t="s">
        <v>90</v>
      </c>
      <c r="F40" s="5" t="s">
        <v>157</v>
      </c>
      <c r="G40" s="6" t="s">
        <v>104</v>
      </c>
      <c r="H40" s="6" t="s">
        <v>0</v>
      </c>
      <c r="I40" s="18">
        <v>0</v>
      </c>
      <c r="J40" s="19">
        <v>0</v>
      </c>
      <c r="K40" s="19">
        <v>0</v>
      </c>
      <c r="L40" s="19">
        <v>0</v>
      </c>
      <c r="M40" s="19">
        <v>6</v>
      </c>
      <c r="N40" s="19">
        <v>3</v>
      </c>
      <c r="O40" s="19">
        <v>0</v>
      </c>
      <c r="P40" s="19">
        <v>0</v>
      </c>
      <c r="Q40" s="19">
        <v>0</v>
      </c>
      <c r="R40" s="19">
        <v>0</v>
      </c>
      <c r="S40" s="19">
        <v>2</v>
      </c>
      <c r="T40" s="19">
        <v>0</v>
      </c>
      <c r="U40" s="19">
        <f>SUM(I40:T40)</f>
        <v>11</v>
      </c>
      <c r="V40" s="19" t="s">
        <v>188</v>
      </c>
    </row>
    <row r="41" spans="1:23" s="4" customFormat="1" ht="24.95" customHeight="1" x14ac:dyDescent="0.25">
      <c r="A41" s="5">
        <v>523</v>
      </c>
      <c r="B41" s="6" t="s">
        <v>96</v>
      </c>
      <c r="C41" s="6" t="s">
        <v>97</v>
      </c>
      <c r="D41" s="5">
        <v>191912</v>
      </c>
      <c r="E41" s="6" t="s">
        <v>90</v>
      </c>
      <c r="F41" s="5" t="s">
        <v>157</v>
      </c>
      <c r="G41" s="6" t="s">
        <v>98</v>
      </c>
      <c r="H41" s="6" t="s">
        <v>29</v>
      </c>
      <c r="I41" s="18">
        <v>0</v>
      </c>
      <c r="J41" s="18">
        <v>0</v>
      </c>
      <c r="K41" s="18">
        <v>0</v>
      </c>
      <c r="L41" s="18">
        <v>0</v>
      </c>
      <c r="M41" s="18">
        <v>8</v>
      </c>
      <c r="N41" s="18">
        <v>2</v>
      </c>
      <c r="O41" s="18">
        <v>0</v>
      </c>
      <c r="P41" s="18">
        <v>5</v>
      </c>
      <c r="Q41" s="18">
        <v>5</v>
      </c>
      <c r="R41" s="18">
        <v>0</v>
      </c>
      <c r="S41" s="18">
        <v>1</v>
      </c>
      <c r="T41" s="18">
        <v>2</v>
      </c>
      <c r="U41" s="19">
        <f>SUM(I41:T41)</f>
        <v>23</v>
      </c>
      <c r="V41" s="19" t="s">
        <v>189</v>
      </c>
    </row>
    <row r="42" spans="1:23" s="4" customFormat="1" ht="24.95" customHeight="1" x14ac:dyDescent="0.25">
      <c r="A42" s="5">
        <v>290</v>
      </c>
      <c r="B42" s="6" t="s">
        <v>99</v>
      </c>
      <c r="C42" s="6" t="s">
        <v>100</v>
      </c>
      <c r="D42" s="5">
        <v>177386</v>
      </c>
      <c r="E42" s="6" t="s">
        <v>90</v>
      </c>
      <c r="F42" s="5" t="s">
        <v>157</v>
      </c>
      <c r="G42" s="6" t="s">
        <v>101</v>
      </c>
      <c r="H42" s="6" t="s">
        <v>73</v>
      </c>
      <c r="I42" s="18">
        <v>5</v>
      </c>
      <c r="J42" s="18">
        <v>0</v>
      </c>
      <c r="K42" s="18">
        <v>1</v>
      </c>
      <c r="L42" s="18">
        <v>0</v>
      </c>
      <c r="M42" s="18">
        <v>9</v>
      </c>
      <c r="N42" s="18">
        <v>1</v>
      </c>
      <c r="O42" s="18">
        <v>0</v>
      </c>
      <c r="P42" s="18">
        <v>0</v>
      </c>
      <c r="Q42" s="18">
        <v>1</v>
      </c>
      <c r="R42" s="18">
        <v>5</v>
      </c>
      <c r="S42" s="18">
        <v>1</v>
      </c>
      <c r="T42" s="18">
        <v>1</v>
      </c>
      <c r="U42" s="19">
        <f>SUM(I42:T42)</f>
        <v>24</v>
      </c>
      <c r="V42" s="19" t="s">
        <v>190</v>
      </c>
    </row>
    <row r="43" spans="1:23" s="4" customFormat="1" ht="24.95" customHeight="1" x14ac:dyDescent="0.25">
      <c r="A43" s="5" t="s">
        <v>26</v>
      </c>
      <c r="B43" s="6" t="s">
        <v>102</v>
      </c>
      <c r="C43" s="6" t="s">
        <v>27</v>
      </c>
      <c r="D43" s="5">
        <v>91416</v>
      </c>
      <c r="E43" s="6" t="s">
        <v>90</v>
      </c>
      <c r="F43" s="5" t="s">
        <v>154</v>
      </c>
      <c r="G43" s="6" t="s">
        <v>28</v>
      </c>
      <c r="H43" s="6" t="s">
        <v>29</v>
      </c>
      <c r="I43" s="18">
        <v>5</v>
      </c>
      <c r="J43" s="18">
        <v>0</v>
      </c>
      <c r="K43" s="18">
        <v>0</v>
      </c>
      <c r="L43" s="18">
        <v>0</v>
      </c>
      <c r="M43" s="18">
        <v>7</v>
      </c>
      <c r="N43" s="18">
        <v>5</v>
      </c>
      <c r="O43" s="18">
        <v>1</v>
      </c>
      <c r="P43" s="18">
        <v>5</v>
      </c>
      <c r="Q43" s="18">
        <v>0</v>
      </c>
      <c r="R43" s="18">
        <v>1</v>
      </c>
      <c r="S43" s="18">
        <v>1</v>
      </c>
      <c r="T43" s="18">
        <v>0</v>
      </c>
      <c r="U43" s="19">
        <f>SUM(I43:T43)</f>
        <v>25</v>
      </c>
      <c r="V43" s="19" t="s">
        <v>191</v>
      </c>
    </row>
    <row r="44" spans="1:23" s="4" customFormat="1" ht="24.95" customHeight="1" x14ac:dyDescent="0.25">
      <c r="A44" s="5"/>
      <c r="B44" s="6"/>
      <c r="C44" s="6"/>
      <c r="D44" s="5"/>
      <c r="E44" s="6"/>
      <c r="F44" s="5"/>
      <c r="G44" s="6"/>
      <c r="H44" s="6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3" s="4" customFormat="1" ht="24.95" customHeight="1" x14ac:dyDescent="0.25">
      <c r="A45" s="5">
        <v>37</v>
      </c>
      <c r="B45" s="6" t="s">
        <v>111</v>
      </c>
      <c r="C45" s="6" t="s">
        <v>112</v>
      </c>
      <c r="D45" s="5">
        <v>116173</v>
      </c>
      <c r="E45" s="6" t="s">
        <v>106</v>
      </c>
      <c r="F45" s="5" t="s">
        <v>157</v>
      </c>
      <c r="G45" s="6" t="s">
        <v>113</v>
      </c>
      <c r="H45" s="6" t="s">
        <v>0</v>
      </c>
      <c r="I45" s="18">
        <v>1</v>
      </c>
      <c r="J45" s="18">
        <v>0</v>
      </c>
      <c r="K45" s="18">
        <v>0</v>
      </c>
      <c r="L45" s="18">
        <v>1</v>
      </c>
      <c r="M45" s="18">
        <v>3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10</v>
      </c>
      <c r="T45" s="18">
        <v>0</v>
      </c>
      <c r="U45" s="19">
        <f>SUM(I45:T45)</f>
        <v>15</v>
      </c>
      <c r="V45" s="19" t="s">
        <v>187</v>
      </c>
    </row>
    <row r="46" spans="1:23" s="4" customFormat="1" ht="24.95" customHeight="1" x14ac:dyDescent="0.25">
      <c r="A46" s="5">
        <v>57</v>
      </c>
      <c r="B46" s="6" t="s">
        <v>182</v>
      </c>
      <c r="C46" s="6" t="s">
        <v>114</v>
      </c>
      <c r="D46" s="5">
        <v>121323</v>
      </c>
      <c r="E46" s="6" t="s">
        <v>106</v>
      </c>
      <c r="F46" s="5" t="s">
        <v>157</v>
      </c>
      <c r="G46" s="6" t="s">
        <v>110</v>
      </c>
      <c r="H46" s="6" t="s">
        <v>0</v>
      </c>
      <c r="I46" s="18">
        <v>5</v>
      </c>
      <c r="J46" s="18">
        <v>0</v>
      </c>
      <c r="K46" s="18">
        <v>0</v>
      </c>
      <c r="L46" s="18">
        <v>0</v>
      </c>
      <c r="M46" s="18">
        <v>4</v>
      </c>
      <c r="N46" s="18">
        <v>0</v>
      </c>
      <c r="O46" s="18">
        <v>0</v>
      </c>
      <c r="P46" s="18">
        <v>5</v>
      </c>
      <c r="Q46" s="18">
        <v>6</v>
      </c>
      <c r="R46" s="18">
        <v>1</v>
      </c>
      <c r="S46" s="18">
        <v>1</v>
      </c>
      <c r="T46" s="18">
        <v>1</v>
      </c>
      <c r="U46" s="19">
        <f>SUM(I46:T46)</f>
        <v>23</v>
      </c>
      <c r="V46" s="19" t="s">
        <v>188</v>
      </c>
    </row>
    <row r="47" spans="1:23" s="4" customFormat="1" ht="24.95" customHeight="1" x14ac:dyDescent="0.25">
      <c r="A47" s="5">
        <v>174</v>
      </c>
      <c r="B47" s="6" t="s">
        <v>159</v>
      </c>
      <c r="C47" s="6" t="s">
        <v>105</v>
      </c>
      <c r="D47" s="5">
        <v>107604</v>
      </c>
      <c r="E47" s="6" t="s">
        <v>106</v>
      </c>
      <c r="F47" s="5" t="s">
        <v>157</v>
      </c>
      <c r="G47" s="6" t="s">
        <v>107</v>
      </c>
      <c r="H47" s="6" t="s">
        <v>0</v>
      </c>
      <c r="I47" s="18">
        <v>0</v>
      </c>
      <c r="J47" s="18">
        <v>0</v>
      </c>
      <c r="K47" s="18">
        <v>0</v>
      </c>
      <c r="L47" s="18">
        <v>0</v>
      </c>
      <c r="M47" s="18">
        <v>6</v>
      </c>
      <c r="N47" s="18">
        <v>6</v>
      </c>
      <c r="O47" s="18">
        <v>1</v>
      </c>
      <c r="P47" s="18">
        <v>3</v>
      </c>
      <c r="Q47" s="18">
        <v>0</v>
      </c>
      <c r="R47" s="18">
        <v>0</v>
      </c>
      <c r="S47" s="18">
        <v>6</v>
      </c>
      <c r="T47" s="18">
        <v>2</v>
      </c>
      <c r="U47" s="19">
        <f>SUM(I47:T47)</f>
        <v>24</v>
      </c>
      <c r="V47" s="19" t="s">
        <v>189</v>
      </c>
    </row>
    <row r="48" spans="1:23" s="4" customFormat="1" ht="24.95" customHeight="1" x14ac:dyDescent="0.25">
      <c r="A48" s="5"/>
      <c r="B48" s="6"/>
      <c r="C48" s="6"/>
      <c r="D48" s="5"/>
      <c r="E48" s="6"/>
      <c r="F48" s="5"/>
      <c r="G48" s="6"/>
      <c r="H48" s="6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s="4" customFormat="1" ht="24.95" customHeight="1" x14ac:dyDescent="0.25">
      <c r="A49" s="5" t="s">
        <v>108</v>
      </c>
      <c r="B49" s="6" t="s">
        <v>102</v>
      </c>
      <c r="C49" s="6" t="s">
        <v>109</v>
      </c>
      <c r="D49" s="5">
        <v>156109</v>
      </c>
      <c r="E49" s="6" t="s">
        <v>183</v>
      </c>
      <c r="F49" s="5" t="s">
        <v>157</v>
      </c>
      <c r="G49" s="6" t="s">
        <v>110</v>
      </c>
      <c r="H49" s="6" t="s">
        <v>0</v>
      </c>
      <c r="I49" s="18">
        <v>3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8</v>
      </c>
      <c r="P49" s="18">
        <v>0</v>
      </c>
      <c r="Q49" s="18">
        <v>11</v>
      </c>
      <c r="R49" s="18">
        <v>1</v>
      </c>
      <c r="S49" s="18">
        <v>5</v>
      </c>
      <c r="T49" s="18">
        <v>8</v>
      </c>
      <c r="U49" s="19">
        <f>SUM(I49:T49)</f>
        <v>37</v>
      </c>
      <c r="V49" s="19" t="s">
        <v>187</v>
      </c>
    </row>
    <row r="50" spans="1:22" s="4" customFormat="1" ht="24.95" customHeight="1" x14ac:dyDescent="0.25">
      <c r="A50" s="5"/>
      <c r="B50" s="6"/>
      <c r="C50" s="6"/>
      <c r="D50" s="5"/>
      <c r="E50" s="6"/>
      <c r="F50" s="5"/>
      <c r="G50" s="6"/>
      <c r="H50" s="6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s="4" customFormat="1" ht="24.95" customHeight="1" x14ac:dyDescent="0.25">
      <c r="A51" s="5" t="s">
        <v>140</v>
      </c>
      <c r="B51" s="6" t="s">
        <v>23</v>
      </c>
      <c r="C51" s="6" t="s">
        <v>141</v>
      </c>
      <c r="D51" s="5">
        <v>10263</v>
      </c>
      <c r="E51" s="6" t="s">
        <v>116</v>
      </c>
      <c r="F51" s="5" t="s">
        <v>157</v>
      </c>
      <c r="G51" s="6" t="s">
        <v>142</v>
      </c>
      <c r="H51" s="6" t="s">
        <v>0</v>
      </c>
      <c r="I51" s="20">
        <v>0</v>
      </c>
      <c r="J51" s="20">
        <v>0</v>
      </c>
      <c r="K51" s="20">
        <v>0</v>
      </c>
      <c r="L51" s="20">
        <v>0</v>
      </c>
      <c r="M51" s="20">
        <v>5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1</v>
      </c>
      <c r="T51" s="20">
        <v>0</v>
      </c>
      <c r="U51" s="20">
        <f t="shared" ref="U51" si="1">SUM(I51:T51)</f>
        <v>6</v>
      </c>
      <c r="V51" s="20" t="s">
        <v>187</v>
      </c>
    </row>
    <row r="52" spans="1:22" s="4" customFormat="1" ht="24.95" customHeight="1" x14ac:dyDescent="0.25">
      <c r="A52" s="19">
        <v>800</v>
      </c>
      <c r="B52" s="7" t="s">
        <v>151</v>
      </c>
      <c r="C52" s="7" t="s">
        <v>127</v>
      </c>
      <c r="D52" s="19">
        <v>91197</v>
      </c>
      <c r="E52" s="7" t="s">
        <v>116</v>
      </c>
      <c r="F52" s="5" t="s">
        <v>157</v>
      </c>
      <c r="G52" s="7" t="s">
        <v>13</v>
      </c>
      <c r="H52" s="7" t="s">
        <v>0</v>
      </c>
      <c r="I52" s="18">
        <v>0</v>
      </c>
      <c r="J52" s="18">
        <v>0</v>
      </c>
      <c r="K52" s="18">
        <v>0</v>
      </c>
      <c r="L52" s="18">
        <v>0</v>
      </c>
      <c r="M52" s="18">
        <v>3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5</v>
      </c>
      <c r="U52" s="19">
        <f t="shared" ref="U52:U65" si="2">SUM(I52:T52)</f>
        <v>8</v>
      </c>
      <c r="V52" s="19" t="s">
        <v>188</v>
      </c>
    </row>
    <row r="53" spans="1:22" s="4" customFormat="1" ht="24.95" customHeight="1" x14ac:dyDescent="0.25">
      <c r="A53" s="19">
        <v>63</v>
      </c>
      <c r="B53" s="7" t="s">
        <v>92</v>
      </c>
      <c r="C53" s="7" t="s">
        <v>153</v>
      </c>
      <c r="D53" s="5" t="str">
        <f>("185750")</f>
        <v>185750</v>
      </c>
      <c r="E53" s="7" t="s">
        <v>116</v>
      </c>
      <c r="F53" s="5" t="s">
        <v>157</v>
      </c>
      <c r="G53" s="7" t="s">
        <v>67</v>
      </c>
      <c r="H53" s="7" t="s">
        <v>0</v>
      </c>
      <c r="I53" s="18">
        <v>0</v>
      </c>
      <c r="J53" s="19">
        <v>0</v>
      </c>
      <c r="K53" s="19">
        <v>0</v>
      </c>
      <c r="L53" s="19">
        <v>0</v>
      </c>
      <c r="M53" s="19">
        <v>6</v>
      </c>
      <c r="N53" s="19">
        <v>1</v>
      </c>
      <c r="O53" s="19">
        <v>0</v>
      </c>
      <c r="P53" s="19">
        <v>0</v>
      </c>
      <c r="Q53" s="19">
        <v>1</v>
      </c>
      <c r="R53" s="19">
        <v>0</v>
      </c>
      <c r="S53" s="19">
        <v>0</v>
      </c>
      <c r="T53" s="19">
        <v>1</v>
      </c>
      <c r="U53" s="19">
        <f t="shared" si="2"/>
        <v>9</v>
      </c>
      <c r="V53" s="19" t="s">
        <v>189</v>
      </c>
    </row>
    <row r="54" spans="1:22" s="4" customFormat="1" ht="24.95" customHeight="1" x14ac:dyDescent="0.25">
      <c r="A54" s="5">
        <v>102</v>
      </c>
      <c r="B54" s="6" t="s">
        <v>124</v>
      </c>
      <c r="C54" s="6" t="s">
        <v>125</v>
      </c>
      <c r="D54" s="5">
        <v>53409</v>
      </c>
      <c r="E54" s="6" t="s">
        <v>116</v>
      </c>
      <c r="F54" s="5" t="s">
        <v>157</v>
      </c>
      <c r="G54" s="6" t="s">
        <v>126</v>
      </c>
      <c r="H54" s="6" t="s">
        <v>0</v>
      </c>
      <c r="I54" s="18">
        <v>0</v>
      </c>
      <c r="J54" s="18">
        <v>0</v>
      </c>
      <c r="K54" s="18">
        <v>0</v>
      </c>
      <c r="L54" s="18">
        <v>0</v>
      </c>
      <c r="M54" s="18">
        <v>6</v>
      </c>
      <c r="N54" s="18">
        <v>1</v>
      </c>
      <c r="O54" s="18">
        <v>0</v>
      </c>
      <c r="P54" s="18">
        <v>0</v>
      </c>
      <c r="Q54" s="18">
        <v>1</v>
      </c>
      <c r="R54" s="18">
        <v>0</v>
      </c>
      <c r="S54" s="18">
        <v>1</v>
      </c>
      <c r="T54" s="18">
        <v>1</v>
      </c>
      <c r="U54" s="19">
        <f t="shared" si="2"/>
        <v>10</v>
      </c>
      <c r="V54" s="19" t="s">
        <v>190</v>
      </c>
    </row>
    <row r="55" spans="1:22" s="4" customFormat="1" ht="24.95" customHeight="1" x14ac:dyDescent="0.25">
      <c r="A55" s="5" t="s">
        <v>128</v>
      </c>
      <c r="B55" s="6" t="s">
        <v>129</v>
      </c>
      <c r="C55" s="6" t="s">
        <v>130</v>
      </c>
      <c r="D55" s="5">
        <v>146196</v>
      </c>
      <c r="E55" s="6" t="s">
        <v>116</v>
      </c>
      <c r="F55" s="5" t="s">
        <v>157</v>
      </c>
      <c r="G55" s="6" t="s">
        <v>131</v>
      </c>
      <c r="H55" s="6" t="s">
        <v>29</v>
      </c>
      <c r="I55" s="18">
        <v>0</v>
      </c>
      <c r="J55" s="18">
        <v>0</v>
      </c>
      <c r="K55" s="18">
        <v>0</v>
      </c>
      <c r="L55" s="18">
        <v>0</v>
      </c>
      <c r="M55" s="18">
        <v>7</v>
      </c>
      <c r="N55" s="18">
        <v>0</v>
      </c>
      <c r="O55" s="18">
        <v>0</v>
      </c>
      <c r="P55" s="18">
        <v>1</v>
      </c>
      <c r="Q55" s="18">
        <v>1</v>
      </c>
      <c r="R55" s="18">
        <v>1</v>
      </c>
      <c r="S55" s="18">
        <v>0</v>
      </c>
      <c r="T55" s="18">
        <v>1</v>
      </c>
      <c r="U55" s="19">
        <f t="shared" si="2"/>
        <v>11</v>
      </c>
      <c r="V55" s="19" t="s">
        <v>191</v>
      </c>
    </row>
    <row r="56" spans="1:22" s="4" customFormat="1" ht="24.95" customHeight="1" x14ac:dyDescent="0.25">
      <c r="A56" s="5" t="s">
        <v>115</v>
      </c>
      <c r="B56" s="6" t="s">
        <v>10</v>
      </c>
      <c r="C56" s="6" t="s">
        <v>89</v>
      </c>
      <c r="D56" s="5">
        <v>53276</v>
      </c>
      <c r="E56" s="6" t="s">
        <v>116</v>
      </c>
      <c r="F56" s="5" t="s">
        <v>157</v>
      </c>
      <c r="G56" s="6" t="s">
        <v>22</v>
      </c>
      <c r="H56" s="6" t="s">
        <v>0</v>
      </c>
      <c r="I56" s="18">
        <v>0</v>
      </c>
      <c r="J56" s="18">
        <v>0</v>
      </c>
      <c r="K56" s="18">
        <v>0</v>
      </c>
      <c r="L56" s="18">
        <v>0</v>
      </c>
      <c r="M56" s="18">
        <v>4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1</v>
      </c>
      <c r="T56" s="18">
        <v>7</v>
      </c>
      <c r="U56" s="19">
        <f t="shared" si="2"/>
        <v>12</v>
      </c>
      <c r="V56" s="19" t="s">
        <v>192</v>
      </c>
    </row>
    <row r="57" spans="1:22" s="4" customFormat="1" ht="24.95" customHeight="1" x14ac:dyDescent="0.25">
      <c r="A57" s="5" t="s">
        <v>117</v>
      </c>
      <c r="B57" s="6" t="s">
        <v>118</v>
      </c>
      <c r="C57" s="6" t="s">
        <v>119</v>
      </c>
      <c r="D57" s="5">
        <v>166177</v>
      </c>
      <c r="E57" s="6" t="s">
        <v>116</v>
      </c>
      <c r="F57" s="5" t="s">
        <v>157</v>
      </c>
      <c r="G57" s="6" t="s">
        <v>28</v>
      </c>
      <c r="H57" s="6" t="s">
        <v>73</v>
      </c>
      <c r="I57" s="18">
        <v>0</v>
      </c>
      <c r="J57" s="18">
        <v>0</v>
      </c>
      <c r="K57" s="18">
        <v>0</v>
      </c>
      <c r="L57" s="18">
        <v>0</v>
      </c>
      <c r="M57" s="18">
        <v>9</v>
      </c>
      <c r="N57" s="18">
        <v>0</v>
      </c>
      <c r="O57" s="18">
        <v>0</v>
      </c>
      <c r="P57" s="18">
        <v>2</v>
      </c>
      <c r="Q57" s="18">
        <v>0</v>
      </c>
      <c r="R57" s="18">
        <v>0</v>
      </c>
      <c r="S57" s="18">
        <v>0</v>
      </c>
      <c r="T57" s="18">
        <v>6</v>
      </c>
      <c r="U57" s="19">
        <f t="shared" si="2"/>
        <v>17</v>
      </c>
      <c r="V57" s="19" t="s">
        <v>193</v>
      </c>
    </row>
    <row r="58" spans="1:22" s="4" customFormat="1" ht="24.95" customHeight="1" x14ac:dyDescent="0.25">
      <c r="A58" s="5" t="s">
        <v>9</v>
      </c>
      <c r="B58" s="6" t="s">
        <v>10</v>
      </c>
      <c r="C58" s="6" t="s">
        <v>11</v>
      </c>
      <c r="D58" s="5">
        <v>58049</v>
      </c>
      <c r="E58" s="6" t="s">
        <v>116</v>
      </c>
      <c r="F58" s="5" t="s">
        <v>154</v>
      </c>
      <c r="G58" s="6" t="s">
        <v>13</v>
      </c>
      <c r="H58" s="6" t="s">
        <v>14</v>
      </c>
      <c r="I58" s="18">
        <v>0</v>
      </c>
      <c r="J58" s="18">
        <v>0</v>
      </c>
      <c r="K58" s="18">
        <v>0</v>
      </c>
      <c r="L58" s="18">
        <v>0</v>
      </c>
      <c r="M58" s="18">
        <v>5</v>
      </c>
      <c r="N58" s="18">
        <v>4</v>
      </c>
      <c r="O58" s="18">
        <v>5</v>
      </c>
      <c r="P58" s="18">
        <v>0</v>
      </c>
      <c r="Q58" s="18">
        <v>3</v>
      </c>
      <c r="R58" s="18">
        <v>0</v>
      </c>
      <c r="S58" s="18">
        <v>1</v>
      </c>
      <c r="T58" s="18">
        <v>1</v>
      </c>
      <c r="U58" s="19">
        <f t="shared" si="2"/>
        <v>19</v>
      </c>
      <c r="V58" s="19" t="s">
        <v>194</v>
      </c>
    </row>
    <row r="59" spans="1:22" s="4" customFormat="1" ht="24.95" customHeight="1" x14ac:dyDescent="0.25">
      <c r="A59" s="19">
        <v>802</v>
      </c>
      <c r="B59" s="7" t="s">
        <v>163</v>
      </c>
      <c r="C59" s="7" t="s">
        <v>164</v>
      </c>
      <c r="D59" s="17">
        <v>176817</v>
      </c>
      <c r="E59" s="7" t="s">
        <v>116</v>
      </c>
      <c r="F59" s="5" t="s">
        <v>157</v>
      </c>
      <c r="G59" s="7" t="s">
        <v>180</v>
      </c>
      <c r="H59" s="7" t="s">
        <v>29</v>
      </c>
      <c r="I59" s="18">
        <v>0</v>
      </c>
      <c r="J59" s="18">
        <v>0</v>
      </c>
      <c r="K59" s="18">
        <v>0</v>
      </c>
      <c r="L59" s="18">
        <v>0</v>
      </c>
      <c r="M59" s="18">
        <v>7</v>
      </c>
      <c r="N59" s="18">
        <v>0</v>
      </c>
      <c r="O59" s="18">
        <v>5</v>
      </c>
      <c r="P59" s="18">
        <v>1</v>
      </c>
      <c r="Q59" s="18">
        <v>1</v>
      </c>
      <c r="R59" s="18">
        <v>0</v>
      </c>
      <c r="S59" s="18">
        <v>2</v>
      </c>
      <c r="T59" s="18">
        <v>5</v>
      </c>
      <c r="U59" s="19">
        <f t="shared" si="2"/>
        <v>21</v>
      </c>
      <c r="V59" s="19" t="s">
        <v>195</v>
      </c>
    </row>
    <row r="60" spans="1:22" s="4" customFormat="1" ht="24.95" customHeight="1" x14ac:dyDescent="0.25">
      <c r="A60" s="5">
        <v>306</v>
      </c>
      <c r="B60" s="6" t="s">
        <v>135</v>
      </c>
      <c r="C60" s="6" t="s">
        <v>136</v>
      </c>
      <c r="D60" s="5">
        <v>141027</v>
      </c>
      <c r="E60" s="6" t="s">
        <v>116</v>
      </c>
      <c r="F60" s="5" t="s">
        <v>157</v>
      </c>
      <c r="G60" s="6" t="s">
        <v>137</v>
      </c>
      <c r="H60" s="6" t="s">
        <v>29</v>
      </c>
      <c r="I60" s="19">
        <v>0</v>
      </c>
      <c r="J60" s="19">
        <v>0</v>
      </c>
      <c r="K60" s="19">
        <v>1</v>
      </c>
      <c r="L60" s="19">
        <v>0</v>
      </c>
      <c r="M60" s="19">
        <v>7</v>
      </c>
      <c r="N60" s="19">
        <v>7</v>
      </c>
      <c r="O60" s="19">
        <v>10</v>
      </c>
      <c r="P60" s="19">
        <v>5</v>
      </c>
      <c r="Q60" s="19">
        <v>0</v>
      </c>
      <c r="R60" s="19">
        <v>0</v>
      </c>
      <c r="S60" s="19">
        <v>0</v>
      </c>
      <c r="T60" s="19">
        <v>0</v>
      </c>
      <c r="U60" s="19">
        <f t="shared" si="2"/>
        <v>30</v>
      </c>
      <c r="V60" s="19" t="s">
        <v>196</v>
      </c>
    </row>
    <row r="61" spans="1:22" s="4" customFormat="1" ht="24.95" customHeight="1" x14ac:dyDescent="0.25">
      <c r="A61" s="5">
        <v>132</v>
      </c>
      <c r="B61" s="6" t="s">
        <v>49</v>
      </c>
      <c r="C61" s="6" t="s">
        <v>127</v>
      </c>
      <c r="D61" s="5">
        <v>177200</v>
      </c>
      <c r="E61" s="6" t="s">
        <v>116</v>
      </c>
      <c r="F61" s="5" t="s">
        <v>157</v>
      </c>
      <c r="G61" s="6" t="s">
        <v>98</v>
      </c>
      <c r="H61" s="6" t="s">
        <v>0</v>
      </c>
      <c r="I61" s="18">
        <v>2</v>
      </c>
      <c r="J61" s="18">
        <v>1</v>
      </c>
      <c r="K61" s="18">
        <v>1</v>
      </c>
      <c r="L61" s="18">
        <v>0</v>
      </c>
      <c r="M61" s="18">
        <v>11</v>
      </c>
      <c r="N61" s="18">
        <v>5</v>
      </c>
      <c r="O61" s="18">
        <v>1</v>
      </c>
      <c r="P61" s="18">
        <v>1</v>
      </c>
      <c r="Q61" s="18">
        <v>3</v>
      </c>
      <c r="R61" s="18">
        <v>0</v>
      </c>
      <c r="S61" s="18">
        <v>3</v>
      </c>
      <c r="T61" s="18">
        <v>4</v>
      </c>
      <c r="U61" s="19">
        <f t="shared" si="2"/>
        <v>32</v>
      </c>
      <c r="V61" s="19" t="s">
        <v>197</v>
      </c>
    </row>
    <row r="62" spans="1:22" s="4" customFormat="1" ht="24.95" customHeight="1" x14ac:dyDescent="0.25">
      <c r="A62" s="5">
        <v>911</v>
      </c>
      <c r="B62" s="6" t="s">
        <v>132</v>
      </c>
      <c r="C62" s="6" t="s">
        <v>133</v>
      </c>
      <c r="D62" s="5">
        <v>149118</v>
      </c>
      <c r="E62" s="6" t="s">
        <v>116</v>
      </c>
      <c r="F62" s="5" t="s">
        <v>157</v>
      </c>
      <c r="G62" s="6" t="s">
        <v>134</v>
      </c>
      <c r="H62" s="6" t="s">
        <v>0</v>
      </c>
      <c r="I62" s="18">
        <v>5</v>
      </c>
      <c r="J62" s="18">
        <v>0</v>
      </c>
      <c r="K62" s="18">
        <v>3</v>
      </c>
      <c r="L62" s="18">
        <v>0</v>
      </c>
      <c r="M62" s="18">
        <v>9</v>
      </c>
      <c r="N62" s="18">
        <v>8</v>
      </c>
      <c r="O62" s="18">
        <v>0</v>
      </c>
      <c r="P62" s="18">
        <v>0</v>
      </c>
      <c r="Q62" s="18">
        <v>3</v>
      </c>
      <c r="R62" s="18">
        <v>0</v>
      </c>
      <c r="S62" s="18">
        <v>0</v>
      </c>
      <c r="T62" s="18">
        <v>5</v>
      </c>
      <c r="U62" s="19">
        <f t="shared" si="2"/>
        <v>33</v>
      </c>
      <c r="V62" s="19" t="s">
        <v>198</v>
      </c>
    </row>
    <row r="63" spans="1:22" s="4" customFormat="1" ht="24.95" customHeight="1" x14ac:dyDescent="0.25">
      <c r="A63" s="5" t="s">
        <v>120</v>
      </c>
      <c r="B63" s="6" t="s">
        <v>121</v>
      </c>
      <c r="C63" s="6" t="s">
        <v>122</v>
      </c>
      <c r="D63" s="5">
        <v>27668</v>
      </c>
      <c r="E63" s="6" t="s">
        <v>116</v>
      </c>
      <c r="F63" s="5" t="s">
        <v>157</v>
      </c>
      <c r="G63" s="6" t="s">
        <v>123</v>
      </c>
      <c r="H63" s="6" t="s">
        <v>0</v>
      </c>
      <c r="I63" s="18">
        <v>1</v>
      </c>
      <c r="J63" s="18">
        <v>0</v>
      </c>
      <c r="K63" s="18">
        <v>2</v>
      </c>
      <c r="L63" s="18">
        <v>0</v>
      </c>
      <c r="M63" s="18">
        <v>13</v>
      </c>
      <c r="N63" s="18">
        <v>4</v>
      </c>
      <c r="O63" s="18">
        <v>1</v>
      </c>
      <c r="P63" s="18">
        <v>0</v>
      </c>
      <c r="Q63" s="18">
        <v>3</v>
      </c>
      <c r="R63" s="18">
        <v>1</v>
      </c>
      <c r="S63" s="18">
        <v>6</v>
      </c>
      <c r="T63" s="18">
        <v>5</v>
      </c>
      <c r="U63" s="19">
        <f t="shared" si="2"/>
        <v>36</v>
      </c>
      <c r="V63" s="19" t="s">
        <v>199</v>
      </c>
    </row>
    <row r="64" spans="1:22" s="4" customFormat="1" ht="24.95" customHeight="1" x14ac:dyDescent="0.25">
      <c r="A64" s="3">
        <v>54</v>
      </c>
      <c r="B64" s="21" t="s">
        <v>129</v>
      </c>
      <c r="C64" s="21" t="s">
        <v>149</v>
      </c>
      <c r="D64" s="15">
        <v>181641</v>
      </c>
      <c r="E64" s="22" t="s">
        <v>116</v>
      </c>
      <c r="F64" s="16" t="s">
        <v>157</v>
      </c>
      <c r="G64" s="22" t="s">
        <v>39</v>
      </c>
      <c r="H64" s="22" t="s">
        <v>0</v>
      </c>
      <c r="I64" s="18">
        <v>12</v>
      </c>
      <c r="J64" s="18">
        <v>0</v>
      </c>
      <c r="K64" s="18">
        <v>2</v>
      </c>
      <c r="L64" s="18">
        <v>6</v>
      </c>
      <c r="M64" s="18">
        <v>7</v>
      </c>
      <c r="N64" s="18">
        <v>9</v>
      </c>
      <c r="O64" s="18">
        <v>7</v>
      </c>
      <c r="P64" s="18">
        <v>5</v>
      </c>
      <c r="Q64" s="18">
        <v>6</v>
      </c>
      <c r="R64" s="18">
        <v>1</v>
      </c>
      <c r="S64" s="18">
        <v>1</v>
      </c>
      <c r="T64" s="18">
        <v>1</v>
      </c>
      <c r="U64" s="19">
        <f t="shared" si="2"/>
        <v>57</v>
      </c>
      <c r="V64" s="19" t="s">
        <v>200</v>
      </c>
    </row>
    <row r="65" spans="1:22" s="4" customFormat="1" ht="24.95" customHeight="1" x14ac:dyDescent="0.25">
      <c r="A65" s="5">
        <v>184</v>
      </c>
      <c r="B65" s="6" t="s">
        <v>138</v>
      </c>
      <c r="C65" s="6" t="s">
        <v>139</v>
      </c>
      <c r="D65" s="5">
        <v>188685</v>
      </c>
      <c r="E65" s="6" t="s">
        <v>116</v>
      </c>
      <c r="F65" s="5" t="s">
        <v>157</v>
      </c>
      <c r="G65" s="6" t="s">
        <v>28</v>
      </c>
      <c r="H65" s="6" t="s">
        <v>73</v>
      </c>
      <c r="I65" s="18">
        <v>15</v>
      </c>
      <c r="J65" s="18">
        <v>2</v>
      </c>
      <c r="K65" s="18">
        <v>0</v>
      </c>
      <c r="L65" s="18">
        <v>1</v>
      </c>
      <c r="M65" s="18">
        <v>11</v>
      </c>
      <c r="N65" s="18">
        <v>4</v>
      </c>
      <c r="O65" s="18">
        <v>3</v>
      </c>
      <c r="P65" s="18">
        <v>7</v>
      </c>
      <c r="Q65" s="18">
        <v>9</v>
      </c>
      <c r="R65" s="18">
        <v>0</v>
      </c>
      <c r="S65" s="18">
        <v>3</v>
      </c>
      <c r="T65" s="18">
        <v>6</v>
      </c>
      <c r="U65" s="19">
        <f t="shared" si="2"/>
        <v>61</v>
      </c>
      <c r="V65" s="19" t="s">
        <v>201</v>
      </c>
    </row>
    <row r="66" spans="1:22" s="4" customFormat="1" ht="24.95" customHeight="1" x14ac:dyDescent="0.25">
      <c r="A66" s="5"/>
      <c r="B66" s="6"/>
      <c r="C66" s="6"/>
      <c r="D66" s="5"/>
      <c r="E66" s="6"/>
      <c r="F66" s="5"/>
      <c r="G66" s="6"/>
      <c r="H66" s="6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s="4" customFormat="1" ht="24.95" customHeight="1" x14ac:dyDescent="0.25">
      <c r="A67" s="5">
        <v>41</v>
      </c>
      <c r="B67" s="6" t="s">
        <v>143</v>
      </c>
      <c r="C67" s="6" t="s">
        <v>144</v>
      </c>
      <c r="D67" s="5">
        <v>208372</v>
      </c>
      <c r="E67" s="6" t="s">
        <v>147</v>
      </c>
      <c r="F67" s="5" t="s">
        <v>157</v>
      </c>
      <c r="G67" s="6" t="s">
        <v>145</v>
      </c>
      <c r="H67" s="6" t="s">
        <v>73</v>
      </c>
      <c r="I67" s="18">
        <v>0</v>
      </c>
      <c r="J67" s="18">
        <v>0</v>
      </c>
      <c r="K67" s="18">
        <v>2</v>
      </c>
      <c r="L67" s="18">
        <v>0</v>
      </c>
      <c r="M67" s="18">
        <v>2</v>
      </c>
      <c r="N67" s="18">
        <v>0</v>
      </c>
      <c r="O67" s="18">
        <v>3</v>
      </c>
      <c r="P67" s="18">
        <v>0</v>
      </c>
      <c r="Q67" s="18">
        <v>3</v>
      </c>
      <c r="R67" s="18">
        <v>1</v>
      </c>
      <c r="S67" s="18">
        <v>1</v>
      </c>
      <c r="T67" s="18">
        <v>0</v>
      </c>
      <c r="U67" s="19">
        <f>SUM(I67:T67)</f>
        <v>12</v>
      </c>
      <c r="V67" s="19" t="s">
        <v>187</v>
      </c>
    </row>
    <row r="68" spans="1:22" s="4" customFormat="1" ht="24.95" customHeight="1" x14ac:dyDescent="0.25">
      <c r="A68" s="5">
        <v>522</v>
      </c>
      <c r="B68" s="6" t="s">
        <v>146</v>
      </c>
      <c r="C68" s="6" t="s">
        <v>97</v>
      </c>
      <c r="D68" s="5">
        <v>191998</v>
      </c>
      <c r="E68" s="6" t="s">
        <v>147</v>
      </c>
      <c r="F68" s="5" t="s">
        <v>157</v>
      </c>
      <c r="G68" s="6" t="s">
        <v>148</v>
      </c>
      <c r="H68" s="6" t="s">
        <v>18</v>
      </c>
      <c r="I68" s="18">
        <v>2</v>
      </c>
      <c r="J68" s="18">
        <v>0</v>
      </c>
      <c r="K68" s="18">
        <v>2</v>
      </c>
      <c r="L68" s="18">
        <v>2</v>
      </c>
      <c r="M68" s="18">
        <v>1</v>
      </c>
      <c r="N68" s="18">
        <v>6</v>
      </c>
      <c r="O68" s="18">
        <v>8</v>
      </c>
      <c r="P68" s="18">
        <v>7</v>
      </c>
      <c r="Q68" s="18">
        <v>8</v>
      </c>
      <c r="R68" s="18">
        <v>5</v>
      </c>
      <c r="S68" s="18">
        <v>0</v>
      </c>
      <c r="T68" s="18">
        <v>6</v>
      </c>
      <c r="U68" s="19">
        <f>SUM(I68:T68)</f>
        <v>47</v>
      </c>
      <c r="V68" s="19" t="s">
        <v>188</v>
      </c>
    </row>
    <row r="69" spans="1:22" ht="16.5" thickBot="1" x14ac:dyDescent="0.3"/>
    <row r="70" spans="1:22" ht="16.5" thickBot="1" x14ac:dyDescent="0.3">
      <c r="D70" s="14" t="s">
        <v>152</v>
      </c>
    </row>
    <row r="72" spans="1:22" x14ac:dyDescent="0.25">
      <c r="D72" s="1" t="s">
        <v>152</v>
      </c>
    </row>
  </sheetData>
  <sortState xmlns:xlrd2="http://schemas.microsoft.com/office/spreadsheetml/2017/richdata2" ref="A52:X65">
    <sortCondition ref="U52:U65"/>
  </sortState>
  <mergeCells count="5">
    <mergeCell ref="A1:H1"/>
    <mergeCell ref="A3:H3"/>
    <mergeCell ref="A5:H5"/>
    <mergeCell ref="A7:H7"/>
    <mergeCell ref="B9:C9"/>
  </mergeCells>
  <phoneticPr fontId="7" type="noConversion"/>
  <pageMargins left="0.70866141732283472" right="0.70866141732283472" top="0.15748031496062992" bottom="0.15748031496062992" header="0.31496062992125984" footer="0.31496062992125984"/>
  <pageSetup paperSize="9" scale="5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cp:lastPrinted>2022-06-12T06:22:39Z</cp:lastPrinted>
  <dcterms:created xsi:type="dcterms:W3CDTF">2022-06-10T19:13:44Z</dcterms:created>
  <dcterms:modified xsi:type="dcterms:W3CDTF">2022-06-13T20:12:48Z</dcterms:modified>
</cp:coreProperties>
</file>